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1680" windowHeight="5220" tabRatio="601" activeTab="0"/>
  </bookViews>
  <sheets>
    <sheet name="FALLETH" sheetId="1" r:id="rId1"/>
    <sheet name="Chart1" sheetId="2" r:id="rId2"/>
    <sheet name="Chart2" sheetId="3" r:id="rId3"/>
    <sheet name="Sheet1" sheetId="4" r:id="rId4"/>
  </sheets>
  <definedNames>
    <definedName name="DATABASE">'FALLETH'!$B$6:$P$48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0">'FALLETH'!$A$1:$P$47</definedName>
  </definedNames>
  <calcPr fullCalcOnLoad="1"/>
</workbook>
</file>

<file path=xl/sharedStrings.xml><?xml version="1.0" encoding="utf-8"?>
<sst xmlns="http://schemas.openxmlformats.org/spreadsheetml/2006/main" count="75" uniqueCount="55">
  <si>
    <t>Non-</t>
  </si>
  <si>
    <t>Resident</t>
  </si>
  <si>
    <t>Alien</t>
  </si>
  <si>
    <t>Black</t>
  </si>
  <si>
    <t>Non-Hispanic</t>
  </si>
  <si>
    <t>Asian</t>
  </si>
  <si>
    <t>Hispanic</t>
  </si>
  <si>
    <t>White</t>
  </si>
  <si>
    <t>TOTAL</t>
  </si>
  <si>
    <t>Men</t>
  </si>
  <si>
    <t>Wom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</si>
  <si>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</si>
  <si>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</si>
  <si>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</si>
  <si>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</si>
  <si>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</si>
  <si>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</si>
  <si>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</si>
  <si>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</si>
  <si>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</si>
  <si>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</si>
  <si>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</si>
  <si>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</si>
  <si>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</si>
  <si>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</si>
  <si>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</si>
  <si>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</si>
  <si>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</si>
  <si>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</si>
  <si>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</si>
  <si>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</si>
  <si>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</si>
  <si>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</si>
  <si>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GRAND</t>
  </si>
  <si>
    <t>American</t>
  </si>
  <si>
    <t>Indian</t>
  </si>
  <si>
    <t>Oakland</t>
  </si>
  <si>
    <t>Unknown</t>
  </si>
  <si>
    <t>Black, Non-Hispanic</t>
  </si>
  <si>
    <t>American Indian</t>
  </si>
  <si>
    <t>White, Non-Hispanic</t>
  </si>
  <si>
    <t>Non-Resident Alien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</si>
  <si>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</si>
  <si>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</si>
  <si>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</si>
  <si>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</si>
  <si>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</si>
  <si>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</si>
  <si>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</si>
  <si>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STUDENTS*</t>
  </si>
  <si>
    <t>*Difference bwteen total and ethnic groups = Unknowns</t>
  </si>
  <si>
    <t>1999-2000</t>
  </si>
  <si>
    <t>Women</t>
  </si>
  <si>
    <t>2000-2001</t>
  </si>
  <si>
    <t>OCCUPATIONAL YEAR-END PROGRAM ENROLLMENTS BY COMMUNITY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</si>
</sst>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14">
    <font>
      <sz val="10"/>
      <name val="Arial"/>
      <family val="0"/>
    </font>
    <font>
      <sz val="9"/>
      <name val="Pooh"/>
      <family val="0"/>
    </font>
    <font>
      <b/>
      <i/>
      <sz val="9"/>
      <name val="Pooh"/>
      <family val="0"/>
    </font>
    <font>
      <sz val="9.5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color indexed="59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rPr>
              <a:t>OCCUPATIONAL YEAR-END PROGRAM ENROLLMENTS BY ETHNICITY
2000-2001</a:t>
            </a:r>
          </a:p>
        </c:rich>
      </c:tx>
      <c:layout>
        <c:manualLayout>
          <c:xMode val="factor"/>
          <c:yMode val="factor"/>
          <c:x val="0"/>
          <c:y val="0.008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25"/>
          <c:y val="0.3585"/>
          <c:w val="0.526"/>
          <c:h val="0.5355"/>
        </c:manualLayout>
      </c:layout>
      <c:pie3D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/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7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</c:dPt>
          <c:dPt>
            <c:idx val="3"/>
            <c:explosion val="38"/>
            <c:spPr>
              <a:pattFill prst="wdUpDiag">
                <a:fgClr>
                  <a:srgbClr val="008000"/>
                </a:fgClr>
                <a:bgClr>
                  <a:srgbClr val="CCFFFF"/>
                </a:bgClr>
              </a:pattFill>
            </c:spPr>
          </c:dPt>
          <c:dPt>
            <c:idx val="4"/>
            <c:explosion val="12"/>
            <c:spPr>
              <a:pattFill prst="pct1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Alien
2.08%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13.06%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 
Indian
2.10%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74.00%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2087</c:v>
                </c:pt>
                <c:pt idx="1">
                  <c:v>13119</c:v>
                </c:pt>
                <c:pt idx="2">
                  <c:v>2108</c:v>
                </c:pt>
                <c:pt idx="3">
                  <c:v>985</c:v>
                </c:pt>
                <c:pt idx="4">
                  <c:v>2378</c:v>
                </c:pt>
                <c:pt idx="5">
                  <c:v>74358</c:v>
                </c:pt>
                <c:pt idx="6">
                  <c:v>5446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90"/>
      <c:rAngAx val="1"/>
    </c:view3D>
    <c:plotArea>
      <c:layout>
        <c:manualLayout>
          <c:xMode val="edge"/>
          <c:yMode val="edge"/>
          <c:x val="0.03975"/>
          <c:y val="0.13275"/>
          <c:w val="0.8705"/>
          <c:h val="0.85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Sheet1!$A$17:$A$18</c:f>
              <c:strCache>
                <c:ptCount val="2"/>
                <c:pt idx="0">
                  <c:v>1999-2000</c:v>
                </c:pt>
                <c:pt idx="1">
                  <c:v>2000-2001</c:v>
                </c:pt>
              </c:strCache>
            </c:strRef>
          </c:cat>
          <c:val>
            <c:numRef>
              <c:f>Sheet1!$B$17:$B$18</c:f>
              <c:numCache>
                <c:ptCount val="2"/>
                <c:pt idx="0">
                  <c:v>45837</c:v>
                </c:pt>
                <c:pt idx="1">
                  <c:v>45833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Sheet1!$C$16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Sheet1!$A$17:$A$18</c:f>
              <c:strCache>
                <c:ptCount val="2"/>
                <c:pt idx="0">
                  <c:v>1999-2000</c:v>
                </c:pt>
                <c:pt idx="1">
                  <c:v>2000-2001</c:v>
                </c:pt>
              </c:strCache>
            </c:strRef>
          </c:cat>
          <c:val>
            <c:numRef>
              <c:f>Sheet1!$C$17:$C$18</c:f>
              <c:numCache>
                <c:ptCount val="2"/>
                <c:pt idx="0">
                  <c:v>53148</c:v>
                </c:pt>
                <c:pt idx="1">
                  <c:v>54648</c:v>
                </c:pt>
              </c:numCache>
            </c:numRef>
          </c:val>
          <c:shape val="box"/>
        </c:ser>
        <c:overlap val="100"/>
        <c:gapWidth val="180"/>
        <c:gapDepth val="130"/>
        <c:shape val="box"/>
        <c:axId val="36097068"/>
        <c:axId val="56438157"/>
      </c:bar3D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auto val="1"/>
        <c:lblOffset val="100"/>
        <c:noMultiLvlLbl val="0"/>
      </c:catAx>
      <c:valAx>
        <c:axId val="5643815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925"/>
          <c:y val="0.1635"/>
          <c:w val="0.14375"/>
          <c:h val="0.129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0.804</cdr:y>
    </cdr:from>
    <cdr:to>
      <cdr:x>0.9425</cdr:x>
      <cdr:y>0.85025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6162675" y="4762500"/>
          <a:ext cx="2009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100,481</a:t>
          </a:r>
        </a:p>
      </cdr:txBody>
    </cdr:sp>
  </cdr:relSizeAnchor>
  <cdr:relSizeAnchor xmlns:cdr="http://schemas.openxmlformats.org/drawingml/2006/chartDrawing">
    <cdr:from>
      <cdr:x>0.20375</cdr:x>
      <cdr:y>0.424</cdr:y>
    </cdr:from>
    <cdr:to>
      <cdr:x>0.2445</cdr:x>
      <cdr:y>0.484</cdr:y>
    </cdr:to>
    <cdr:sp>
      <cdr:nvSpPr>
        <cdr:cNvPr id="2" name="Line 2"/>
        <cdr:cNvSpPr>
          <a:spLocks/>
        </cdr:cNvSpPr>
      </cdr:nvSpPr>
      <cdr:spPr>
        <a:xfrm flipH="1" flipV="1">
          <a:off x="1762125" y="2514600"/>
          <a:ext cx="352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0.905</cdr:y>
    </cdr:from>
    <cdr:to>
      <cdr:x>0.99825</cdr:x>
      <cdr:y>0.98925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362575"/>
          <a:ext cx="86582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Although there was a decline in total year-end program enrollments, 
occupational progam enrollments rose 1.51%.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0.11325</cdr:x>
      <cdr:y>0.017</cdr:y>
    </cdr:from>
    <cdr:to>
      <cdr:x>0.85075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95250"/>
          <a:ext cx="64008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OCCUPATIONAL YEAR-END PROGAM ENROLLMENTS BY GENDER
1999-2000 AND 2000-2001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3" customWidth="1"/>
    <col min="2" max="4" width="6.7109375" style="13" customWidth="1"/>
    <col min="5" max="5" width="7.7109375" style="13" customWidth="1"/>
    <col min="6" max="11" width="6.7109375" style="13" customWidth="1"/>
    <col min="12" max="13" width="7.7109375" style="13" bestFit="1" customWidth="1"/>
    <col min="14" max="15" width="8.7109375" style="13" customWidth="1"/>
    <col min="16" max="16384" width="9.140625" style="13" customWidth="1"/>
  </cols>
  <sheetData>
    <row r="1" s="6" customFormat="1" ht="20.25" customHeight="1">
      <c r="A1" s="6" t="s">
        <v>54</v>
      </c>
    </row>
    <row r="2" s="6" customFormat="1" ht="18">
      <c r="A2" s="6" t="s">
        <v>53</v>
      </c>
    </row>
    <row r="3" spans="2:3" s="7" customFormat="1" ht="12">
      <c r="B3" s="8" t="s">
        <v>0</v>
      </c>
      <c r="C3" s="8"/>
    </row>
    <row r="4" spans="2:15" s="7" customFormat="1" ht="12">
      <c r="B4" s="8" t="s">
        <v>1</v>
      </c>
      <c r="C4" s="8"/>
      <c r="D4" s="8" t="s">
        <v>3</v>
      </c>
      <c r="E4" s="8"/>
      <c r="F4" s="8" t="s">
        <v>34</v>
      </c>
      <c r="G4" s="8"/>
      <c r="I4" s="8"/>
      <c r="K4" s="8"/>
      <c r="L4" s="8" t="s">
        <v>7</v>
      </c>
      <c r="M4" s="8"/>
      <c r="N4" s="8" t="s">
        <v>8</v>
      </c>
      <c r="O4" s="8"/>
    </row>
    <row r="5" spans="1:16" s="7" customFormat="1" ht="12.75">
      <c r="A5" s="7" t="s">
        <v>47</v>
      </c>
      <c r="B5" s="8" t="s">
        <v>2</v>
      </c>
      <c r="C5" s="8"/>
      <c r="D5" s="8" t="s">
        <v>4</v>
      </c>
      <c r="E5" s="8"/>
      <c r="F5" s="8" t="s">
        <v>35</v>
      </c>
      <c r="G5" s="8"/>
      <c r="H5" s="8" t="s">
        <v>5</v>
      </c>
      <c r="I5" s="9"/>
      <c r="J5" s="8" t="s">
        <v>6</v>
      </c>
      <c r="K5" s="8"/>
      <c r="L5" s="8" t="s">
        <v>4</v>
      </c>
      <c r="M5" s="8"/>
      <c r="N5" s="8" t="s">
        <v>49</v>
      </c>
      <c r="O5" s="8"/>
      <c r="P5" s="10" t="s">
        <v>33</v>
      </c>
    </row>
    <row r="6" spans="1:16" s="7" customFormat="1" ht="12.75" thickBot="1">
      <c r="A6" s="11" t="s">
        <v>48</v>
      </c>
      <c r="B6" s="12" t="s">
        <v>9</v>
      </c>
      <c r="C6" s="12" t="s">
        <v>10</v>
      </c>
      <c r="D6" s="12" t="s">
        <v>9</v>
      </c>
      <c r="E6" s="12" t="s">
        <v>10</v>
      </c>
      <c r="F6" s="12" t="s">
        <v>9</v>
      </c>
      <c r="G6" s="12" t="s">
        <v>10</v>
      </c>
      <c r="H6" s="12" t="s">
        <v>9</v>
      </c>
      <c r="I6" s="12" t="s">
        <v>10</v>
      </c>
      <c r="J6" s="12" t="s">
        <v>9</v>
      </c>
      <c r="K6" s="12" t="s">
        <v>10</v>
      </c>
      <c r="L6" s="12" t="s">
        <v>9</v>
      </c>
      <c r="M6" s="12" t="s">
        <v>10</v>
      </c>
      <c r="N6" s="12" t="s">
        <v>9</v>
      </c>
      <c r="O6" s="12" t="s">
        <v>10</v>
      </c>
      <c r="P6" s="12" t="s">
        <v>8</v>
      </c>
    </row>
    <row r="7" ht="6.75" customHeight="1" thickTop="1"/>
    <row r="8" spans="1:16" ht="12">
      <c r="A8" s="13" t="s">
        <v>11</v>
      </c>
      <c r="B8" s="13">
        <v>1</v>
      </c>
      <c r="C8" s="13">
        <v>2</v>
      </c>
      <c r="D8" s="13">
        <v>2</v>
      </c>
      <c r="E8" s="13">
        <v>1</v>
      </c>
      <c r="F8" s="13">
        <v>2</v>
      </c>
      <c r="G8" s="13">
        <v>4</v>
      </c>
      <c r="H8" s="13">
        <v>3</v>
      </c>
      <c r="I8" s="13">
        <v>1</v>
      </c>
      <c r="J8" s="13">
        <v>3</v>
      </c>
      <c r="K8" s="13">
        <v>4</v>
      </c>
      <c r="L8" s="13">
        <v>915</v>
      </c>
      <c r="M8" s="13">
        <v>584</v>
      </c>
      <c r="N8" s="13">
        <v>925</v>
      </c>
      <c r="O8" s="13">
        <v>599</v>
      </c>
      <c r="P8" s="13">
        <v>1524</v>
      </c>
    </row>
    <row r="9" spans="1:16" ht="12">
      <c r="A9" s="13" t="s">
        <v>12</v>
      </c>
      <c r="B9" s="13">
        <v>0</v>
      </c>
      <c r="C9" s="13">
        <v>3</v>
      </c>
      <c r="D9" s="13">
        <v>4</v>
      </c>
      <c r="E9" s="13">
        <v>0</v>
      </c>
      <c r="F9" s="13">
        <v>1</v>
      </c>
      <c r="G9" s="13">
        <v>1</v>
      </c>
      <c r="H9" s="13">
        <v>42</v>
      </c>
      <c r="I9" s="13">
        <v>9</v>
      </c>
      <c r="J9" s="13">
        <v>1</v>
      </c>
      <c r="K9" s="13">
        <v>4</v>
      </c>
      <c r="L9" s="13">
        <v>423</v>
      </c>
      <c r="M9" s="13">
        <v>864</v>
      </c>
      <c r="N9" s="13">
        <v>439</v>
      </c>
      <c r="O9" s="13">
        <v>914</v>
      </c>
      <c r="P9" s="13">
        <v>1353</v>
      </c>
    </row>
    <row r="10" spans="1:16" ht="12">
      <c r="A10" s="13" t="s">
        <v>27</v>
      </c>
      <c r="B10" s="13">
        <v>3</v>
      </c>
      <c r="C10" s="13">
        <v>0</v>
      </c>
      <c r="D10" s="13">
        <v>394</v>
      </c>
      <c r="E10" s="13">
        <v>975</v>
      </c>
      <c r="F10" s="13">
        <v>18</v>
      </c>
      <c r="G10" s="13">
        <v>33</v>
      </c>
      <c r="H10" s="13">
        <v>54</v>
      </c>
      <c r="I10" s="13">
        <v>34</v>
      </c>
      <c r="J10" s="13">
        <v>52</v>
      </c>
      <c r="K10" s="13">
        <v>86</v>
      </c>
      <c r="L10" s="13">
        <v>1716</v>
      </c>
      <c r="M10" s="13">
        <v>2686</v>
      </c>
      <c r="N10" s="13">
        <v>2349</v>
      </c>
      <c r="O10" s="13">
        <v>4023</v>
      </c>
      <c r="P10" s="13">
        <v>6372</v>
      </c>
    </row>
    <row r="11" spans="1:16" ht="12">
      <c r="A11" s="13" t="s">
        <v>13</v>
      </c>
      <c r="B11" s="13">
        <v>11</v>
      </c>
      <c r="C11" s="13">
        <v>13</v>
      </c>
      <c r="D11" s="13">
        <v>150</v>
      </c>
      <c r="E11" s="13">
        <v>302</v>
      </c>
      <c r="F11" s="13">
        <v>12</v>
      </c>
      <c r="G11" s="13">
        <v>18</v>
      </c>
      <c r="H11" s="13">
        <v>32</v>
      </c>
      <c r="I11" s="13">
        <v>16</v>
      </c>
      <c r="J11" s="13">
        <v>104</v>
      </c>
      <c r="K11" s="13">
        <v>120</v>
      </c>
      <c r="L11" s="13">
        <v>2299</v>
      </c>
      <c r="M11" s="13">
        <v>2485</v>
      </c>
      <c r="N11" s="13">
        <v>2684</v>
      </c>
      <c r="O11" s="13">
        <v>3047</v>
      </c>
      <c r="P11" s="13">
        <v>5731</v>
      </c>
    </row>
    <row r="12" ht="6.75" customHeight="1"/>
    <row r="13" spans="1:16" ht="12">
      <c r="A13" s="13" t="s">
        <v>14</v>
      </c>
      <c r="B13" s="13">
        <v>1</v>
      </c>
      <c r="C13" s="13">
        <v>2</v>
      </c>
      <c r="D13" s="13">
        <v>4</v>
      </c>
      <c r="E13" s="13">
        <v>7</v>
      </c>
      <c r="F13" s="13">
        <v>1</v>
      </c>
      <c r="G13" s="13">
        <v>1</v>
      </c>
      <c r="H13" s="13">
        <v>3</v>
      </c>
      <c r="I13" s="13">
        <v>1</v>
      </c>
      <c r="J13" s="13">
        <v>4</v>
      </c>
      <c r="K13" s="13">
        <v>5</v>
      </c>
      <c r="L13" s="13">
        <v>195</v>
      </c>
      <c r="M13" s="13">
        <v>419</v>
      </c>
      <c r="N13" s="13">
        <v>210</v>
      </c>
      <c r="O13" s="13">
        <v>442</v>
      </c>
      <c r="P13" s="13">
        <v>652</v>
      </c>
    </row>
    <row r="14" spans="1:16" ht="12">
      <c r="A14" s="13" t="s">
        <v>15</v>
      </c>
      <c r="B14" s="13">
        <v>0</v>
      </c>
      <c r="C14" s="13">
        <v>1</v>
      </c>
      <c r="D14" s="13">
        <v>1</v>
      </c>
      <c r="E14" s="13">
        <v>0</v>
      </c>
      <c r="F14" s="13">
        <v>3</v>
      </c>
      <c r="G14" s="13">
        <v>2</v>
      </c>
      <c r="H14" s="13">
        <v>15</v>
      </c>
      <c r="I14" s="13">
        <v>6</v>
      </c>
      <c r="J14" s="13">
        <v>0</v>
      </c>
      <c r="K14" s="13">
        <v>5</v>
      </c>
      <c r="L14" s="13">
        <v>209</v>
      </c>
      <c r="M14" s="13">
        <v>331</v>
      </c>
      <c r="N14" s="13">
        <v>219</v>
      </c>
      <c r="O14" s="13">
        <v>354</v>
      </c>
      <c r="P14" s="13">
        <v>573</v>
      </c>
    </row>
    <row r="15" spans="1:16" ht="12">
      <c r="A15" s="13" t="s">
        <v>16</v>
      </c>
      <c r="B15" s="13">
        <v>20</v>
      </c>
      <c r="C15" s="13">
        <v>20</v>
      </c>
      <c r="D15" s="13">
        <v>179</v>
      </c>
      <c r="E15" s="13">
        <v>375</v>
      </c>
      <c r="F15" s="13">
        <v>58</v>
      </c>
      <c r="G15" s="13">
        <v>62</v>
      </c>
      <c r="H15" s="13">
        <v>30</v>
      </c>
      <c r="I15" s="13">
        <v>21</v>
      </c>
      <c r="J15" s="13">
        <v>127</v>
      </c>
      <c r="K15" s="13">
        <v>114</v>
      </c>
      <c r="L15" s="13">
        <v>1849</v>
      </c>
      <c r="M15" s="13">
        <v>2310</v>
      </c>
      <c r="N15" s="13">
        <v>2306</v>
      </c>
      <c r="O15" s="13">
        <v>3019</v>
      </c>
      <c r="P15" s="13">
        <v>5325</v>
      </c>
    </row>
    <row r="16" spans="1:16" ht="12">
      <c r="A16" s="13" t="s">
        <v>17</v>
      </c>
      <c r="B16" s="13">
        <v>12</v>
      </c>
      <c r="C16" s="13">
        <v>7</v>
      </c>
      <c r="D16" s="13">
        <v>380</v>
      </c>
      <c r="E16" s="13">
        <v>573</v>
      </c>
      <c r="F16" s="13">
        <v>77</v>
      </c>
      <c r="G16" s="13">
        <v>61</v>
      </c>
      <c r="H16" s="13">
        <v>21</v>
      </c>
      <c r="I16" s="13">
        <v>19</v>
      </c>
      <c r="J16" s="13">
        <v>128</v>
      </c>
      <c r="K16" s="13">
        <v>81</v>
      </c>
      <c r="L16" s="13">
        <v>1747</v>
      </c>
      <c r="M16" s="13">
        <v>1269</v>
      </c>
      <c r="N16" s="13">
        <v>3431</v>
      </c>
      <c r="O16" s="13">
        <v>2389</v>
      </c>
      <c r="P16" s="13">
        <v>5820</v>
      </c>
    </row>
    <row r="17" ht="6.75" customHeight="1"/>
    <row r="18" spans="1:16" ht="12">
      <c r="A18" s="13" t="s">
        <v>18</v>
      </c>
      <c r="B18" s="13">
        <v>1</v>
      </c>
      <c r="C18" s="13">
        <v>0</v>
      </c>
      <c r="D18" s="13">
        <v>46</v>
      </c>
      <c r="E18" s="13">
        <v>110</v>
      </c>
      <c r="F18" s="13">
        <v>3</v>
      </c>
      <c r="G18" s="13">
        <v>15</v>
      </c>
      <c r="H18" s="13">
        <v>13</v>
      </c>
      <c r="I18" s="13">
        <v>12</v>
      </c>
      <c r="J18" s="13">
        <v>33</v>
      </c>
      <c r="K18" s="13">
        <v>41</v>
      </c>
      <c r="L18" s="13">
        <v>1008</v>
      </c>
      <c r="M18" s="13">
        <v>1550</v>
      </c>
      <c r="N18" s="13">
        <v>1157</v>
      </c>
      <c r="O18" s="13">
        <v>1782</v>
      </c>
      <c r="P18" s="13">
        <v>2939</v>
      </c>
    </row>
    <row r="19" spans="1:16" ht="12">
      <c r="A19" s="13" t="s">
        <v>19</v>
      </c>
      <c r="B19" s="13">
        <v>13</v>
      </c>
      <c r="C19" s="13">
        <v>11</v>
      </c>
      <c r="D19" s="13">
        <v>129</v>
      </c>
      <c r="E19" s="13">
        <v>168</v>
      </c>
      <c r="F19" s="13">
        <v>20</v>
      </c>
      <c r="G19" s="13">
        <v>14</v>
      </c>
      <c r="H19" s="13">
        <v>11</v>
      </c>
      <c r="I19" s="13">
        <v>16</v>
      </c>
      <c r="J19" s="13">
        <v>49</v>
      </c>
      <c r="K19" s="13">
        <v>37</v>
      </c>
      <c r="L19" s="13">
        <v>1365</v>
      </c>
      <c r="M19" s="13">
        <v>1222</v>
      </c>
      <c r="N19" s="13">
        <v>1669</v>
      </c>
      <c r="O19" s="13">
        <v>1523</v>
      </c>
      <c r="P19" s="13">
        <v>3192</v>
      </c>
    </row>
    <row r="20" spans="1:16" ht="12">
      <c r="A20" s="13" t="s">
        <v>20</v>
      </c>
      <c r="B20" s="13">
        <v>0</v>
      </c>
      <c r="C20" s="13">
        <v>0</v>
      </c>
      <c r="D20" s="13">
        <v>142</v>
      </c>
      <c r="E20" s="13">
        <v>233</v>
      </c>
      <c r="F20" s="13">
        <v>21</v>
      </c>
      <c r="G20" s="13">
        <v>40</v>
      </c>
      <c r="H20" s="13">
        <v>17</v>
      </c>
      <c r="I20" s="13">
        <v>26</v>
      </c>
      <c r="J20" s="13">
        <v>54</v>
      </c>
      <c r="K20" s="13">
        <v>31</v>
      </c>
      <c r="L20" s="13">
        <v>1894</v>
      </c>
      <c r="M20" s="13">
        <v>2348</v>
      </c>
      <c r="N20" s="13">
        <v>2160</v>
      </c>
      <c r="O20" s="13">
        <v>2739</v>
      </c>
      <c r="P20" s="13">
        <v>4899</v>
      </c>
    </row>
    <row r="21" spans="1:16" ht="12">
      <c r="A21" s="13" t="s">
        <v>21</v>
      </c>
      <c r="B21" s="13">
        <v>0</v>
      </c>
      <c r="C21" s="13">
        <v>2</v>
      </c>
      <c r="D21" s="13">
        <v>2</v>
      </c>
      <c r="E21" s="13">
        <v>1</v>
      </c>
      <c r="F21" s="13">
        <v>1</v>
      </c>
      <c r="G21" s="13">
        <v>2</v>
      </c>
      <c r="H21" s="13">
        <v>9</v>
      </c>
      <c r="I21" s="13">
        <v>1</v>
      </c>
      <c r="J21" s="13">
        <v>3</v>
      </c>
      <c r="K21" s="13">
        <v>3</v>
      </c>
      <c r="L21" s="13">
        <v>251</v>
      </c>
      <c r="M21" s="13">
        <v>607</v>
      </c>
      <c r="N21" s="13">
        <v>261</v>
      </c>
      <c r="O21" s="13">
        <v>627</v>
      </c>
      <c r="P21" s="13">
        <v>888</v>
      </c>
    </row>
    <row r="22" ht="6.75" customHeight="1"/>
    <row r="23" spans="1:16" ht="12">
      <c r="A23" s="13" t="s">
        <v>22</v>
      </c>
      <c r="B23" s="13">
        <v>53</v>
      </c>
      <c r="C23" s="13">
        <v>48</v>
      </c>
      <c r="D23" s="13">
        <v>191</v>
      </c>
      <c r="E23" s="13">
        <v>240</v>
      </c>
      <c r="F23" s="13">
        <v>20</v>
      </c>
      <c r="G23" s="13">
        <v>19</v>
      </c>
      <c r="H23" s="13">
        <v>14</v>
      </c>
      <c r="I23" s="13">
        <v>15</v>
      </c>
      <c r="J23" s="13">
        <v>20</v>
      </c>
      <c r="K23" s="13">
        <v>23</v>
      </c>
      <c r="L23" s="13">
        <v>725</v>
      </c>
      <c r="M23" s="13">
        <v>665</v>
      </c>
      <c r="N23" s="13">
        <v>1030</v>
      </c>
      <c r="O23" s="13">
        <v>1016</v>
      </c>
      <c r="P23" s="13">
        <v>2046</v>
      </c>
    </row>
    <row r="24" spans="1:16" ht="12">
      <c r="A24" s="13" t="s">
        <v>23</v>
      </c>
      <c r="B24" s="13">
        <v>127</v>
      </c>
      <c r="C24" s="13">
        <v>106</v>
      </c>
      <c r="D24" s="13">
        <v>341</v>
      </c>
      <c r="E24" s="13">
        <v>535</v>
      </c>
      <c r="F24" s="13">
        <v>125</v>
      </c>
      <c r="G24" s="13">
        <v>122</v>
      </c>
      <c r="H24" s="13">
        <v>53</v>
      </c>
      <c r="I24" s="13">
        <v>40</v>
      </c>
      <c r="J24" s="13">
        <v>174</v>
      </c>
      <c r="K24" s="13">
        <v>208</v>
      </c>
      <c r="L24" s="13">
        <v>3184</v>
      </c>
      <c r="M24" s="13">
        <v>3776</v>
      </c>
      <c r="N24" s="13">
        <v>4306</v>
      </c>
      <c r="O24" s="13">
        <v>5092</v>
      </c>
      <c r="P24" s="13">
        <v>9398</v>
      </c>
    </row>
    <row r="25" spans="1:16" ht="12">
      <c r="A25" s="13" t="s">
        <v>24</v>
      </c>
      <c r="B25" s="13">
        <v>44</v>
      </c>
      <c r="C25" s="13">
        <v>47</v>
      </c>
      <c r="D25" s="13">
        <v>358</v>
      </c>
      <c r="E25" s="13">
        <v>296</v>
      </c>
      <c r="F25" s="13">
        <v>252</v>
      </c>
      <c r="G25" s="13">
        <v>162</v>
      </c>
      <c r="H25" s="13">
        <v>35</v>
      </c>
      <c r="I25" s="13">
        <v>56</v>
      </c>
      <c r="J25" s="13">
        <v>80</v>
      </c>
      <c r="K25" s="13">
        <v>71</v>
      </c>
      <c r="L25" s="13">
        <v>4934</v>
      </c>
      <c r="M25" s="13">
        <v>4164</v>
      </c>
      <c r="N25" s="13">
        <v>6079</v>
      </c>
      <c r="O25" s="13">
        <v>5101</v>
      </c>
      <c r="P25" s="13">
        <v>11180</v>
      </c>
    </row>
    <row r="26" spans="1:16" ht="12">
      <c r="A26" s="13" t="s">
        <v>25</v>
      </c>
      <c r="B26" s="13">
        <v>0</v>
      </c>
      <c r="C26" s="13">
        <v>0</v>
      </c>
      <c r="D26" s="13">
        <v>3</v>
      </c>
      <c r="E26" s="13">
        <v>6</v>
      </c>
      <c r="F26" s="13">
        <v>2</v>
      </c>
      <c r="G26" s="13">
        <v>7</v>
      </c>
      <c r="H26" s="13">
        <v>13</v>
      </c>
      <c r="I26" s="13">
        <v>6</v>
      </c>
      <c r="J26" s="13">
        <v>6</v>
      </c>
      <c r="K26" s="13">
        <v>17</v>
      </c>
      <c r="L26" s="13">
        <v>393</v>
      </c>
      <c r="M26" s="13">
        <v>745</v>
      </c>
      <c r="N26" s="13">
        <v>463</v>
      </c>
      <c r="O26" s="13">
        <v>844</v>
      </c>
      <c r="P26" s="13">
        <v>1307</v>
      </c>
    </row>
    <row r="27" ht="6.75" customHeight="1"/>
    <row r="28" spans="1:16" ht="12">
      <c r="A28" s="13" t="s">
        <v>44</v>
      </c>
      <c r="B28" s="13">
        <v>0</v>
      </c>
      <c r="C28" s="13">
        <v>0</v>
      </c>
      <c r="D28" s="13">
        <v>11</v>
      </c>
      <c r="E28" s="13">
        <v>13</v>
      </c>
      <c r="F28" s="13">
        <v>3</v>
      </c>
      <c r="G28" s="13">
        <v>5</v>
      </c>
      <c r="H28" s="13">
        <v>6</v>
      </c>
      <c r="I28" s="13">
        <v>5</v>
      </c>
      <c r="J28" s="13">
        <v>9</v>
      </c>
      <c r="K28" s="13">
        <v>13</v>
      </c>
      <c r="L28" s="13">
        <v>681</v>
      </c>
      <c r="M28" s="13">
        <v>773</v>
      </c>
      <c r="N28" s="13">
        <v>729</v>
      </c>
      <c r="O28" s="13">
        <v>817</v>
      </c>
      <c r="P28" s="13">
        <v>1546</v>
      </c>
    </row>
    <row r="29" spans="1:16" ht="12">
      <c r="A29" s="13" t="s">
        <v>26</v>
      </c>
      <c r="B29" s="13">
        <v>0</v>
      </c>
      <c r="C29" s="13">
        <v>0</v>
      </c>
      <c r="D29" s="13">
        <v>1</v>
      </c>
      <c r="E29" s="13">
        <v>2</v>
      </c>
      <c r="F29" s="13">
        <v>2</v>
      </c>
      <c r="G29" s="13">
        <v>4</v>
      </c>
      <c r="H29" s="13">
        <v>7</v>
      </c>
      <c r="I29" s="13">
        <v>0</v>
      </c>
      <c r="J29" s="13">
        <v>3</v>
      </c>
      <c r="K29" s="13">
        <v>15</v>
      </c>
      <c r="L29" s="13">
        <v>421</v>
      </c>
      <c r="M29" s="13">
        <v>742</v>
      </c>
      <c r="N29" s="13">
        <v>428</v>
      </c>
      <c r="O29" s="13">
        <v>781</v>
      </c>
      <c r="P29" s="13">
        <v>1209</v>
      </c>
    </row>
    <row r="30" spans="1:16" ht="12">
      <c r="A30" s="13" t="s">
        <v>28</v>
      </c>
      <c r="B30" s="13">
        <v>2</v>
      </c>
      <c r="C30" s="13">
        <v>4</v>
      </c>
      <c r="D30" s="13">
        <v>22</v>
      </c>
      <c r="E30" s="13">
        <v>95</v>
      </c>
      <c r="F30" s="13">
        <v>3</v>
      </c>
      <c r="G30" s="13">
        <v>8</v>
      </c>
      <c r="H30" s="13">
        <v>11</v>
      </c>
      <c r="I30" s="13">
        <v>3</v>
      </c>
      <c r="J30" s="13">
        <v>18</v>
      </c>
      <c r="K30" s="13">
        <v>23</v>
      </c>
      <c r="L30" s="13">
        <v>456</v>
      </c>
      <c r="M30" s="13">
        <v>762</v>
      </c>
      <c r="N30" s="13">
        <v>505</v>
      </c>
      <c r="O30" s="13">
        <v>904</v>
      </c>
      <c r="P30" s="13">
        <v>1409</v>
      </c>
    </row>
    <row r="31" spans="1:16" ht="12">
      <c r="A31" s="13" t="s">
        <v>42</v>
      </c>
      <c r="B31" s="13">
        <v>0</v>
      </c>
      <c r="C31" s="13">
        <v>0</v>
      </c>
      <c r="D31" s="13">
        <v>2</v>
      </c>
      <c r="E31" s="13">
        <v>1</v>
      </c>
      <c r="F31" s="13">
        <v>1</v>
      </c>
      <c r="G31" s="13">
        <v>5</v>
      </c>
      <c r="H31" s="13">
        <v>24</v>
      </c>
      <c r="I31" s="13">
        <v>9</v>
      </c>
      <c r="J31" s="13">
        <v>4</v>
      </c>
      <c r="K31" s="13">
        <v>1</v>
      </c>
      <c r="L31" s="13">
        <v>191</v>
      </c>
      <c r="M31" s="13">
        <v>405</v>
      </c>
      <c r="N31" s="13">
        <v>214</v>
      </c>
      <c r="O31" s="13">
        <v>447</v>
      </c>
      <c r="P31" s="13">
        <v>661</v>
      </c>
    </row>
    <row r="32" ht="6.75" customHeight="1"/>
    <row r="33" spans="1:20" ht="12.75">
      <c r="A33" s="13" t="s">
        <v>43</v>
      </c>
      <c r="B33" s="13">
        <v>7</v>
      </c>
      <c r="C33" s="13">
        <v>9</v>
      </c>
      <c r="D33" s="13">
        <v>9</v>
      </c>
      <c r="E33" s="13">
        <v>7</v>
      </c>
      <c r="F33" s="13">
        <v>15</v>
      </c>
      <c r="G33" s="13">
        <v>10</v>
      </c>
      <c r="H33" s="13">
        <v>38</v>
      </c>
      <c r="I33" s="13">
        <v>25</v>
      </c>
      <c r="J33" s="13">
        <v>12</v>
      </c>
      <c r="K33" s="13">
        <v>14</v>
      </c>
      <c r="L33" s="13">
        <v>957</v>
      </c>
      <c r="M33" s="13">
        <v>1154</v>
      </c>
      <c r="N33" s="13">
        <v>1026</v>
      </c>
      <c r="O33" s="13">
        <v>1233</v>
      </c>
      <c r="P33" s="13">
        <v>2259</v>
      </c>
      <c r="T33" s="15"/>
    </row>
    <row r="34" spans="1:20" ht="12.75">
      <c r="A34" s="13" t="s">
        <v>36</v>
      </c>
      <c r="B34" s="13">
        <v>486</v>
      </c>
      <c r="C34" s="13">
        <v>492</v>
      </c>
      <c r="D34" s="13">
        <v>441</v>
      </c>
      <c r="E34" s="13">
        <v>761</v>
      </c>
      <c r="F34" s="13">
        <v>187</v>
      </c>
      <c r="G34" s="13">
        <v>262</v>
      </c>
      <c r="H34" s="13">
        <v>44</v>
      </c>
      <c r="I34" s="13">
        <v>27</v>
      </c>
      <c r="J34" s="13">
        <v>86</v>
      </c>
      <c r="K34" s="13">
        <v>95</v>
      </c>
      <c r="L34" s="13">
        <v>3039</v>
      </c>
      <c r="M34" s="13">
        <v>2934</v>
      </c>
      <c r="N34" s="13">
        <v>4391</v>
      </c>
      <c r="O34" s="13">
        <v>4642</v>
      </c>
      <c r="P34" s="13">
        <v>9033</v>
      </c>
      <c r="T34" s="15"/>
    </row>
    <row r="35" spans="1:20" ht="12.75">
      <c r="A35" s="13" t="s">
        <v>45</v>
      </c>
      <c r="B35" s="13">
        <v>9</v>
      </c>
      <c r="C35" s="13">
        <v>10</v>
      </c>
      <c r="D35" s="13">
        <v>9</v>
      </c>
      <c r="E35" s="13">
        <v>28</v>
      </c>
      <c r="F35" s="13">
        <v>2</v>
      </c>
      <c r="G35" s="13">
        <v>5</v>
      </c>
      <c r="H35" s="13">
        <v>11</v>
      </c>
      <c r="I35" s="13">
        <v>4</v>
      </c>
      <c r="J35" s="13">
        <v>14</v>
      </c>
      <c r="K35" s="13">
        <v>12</v>
      </c>
      <c r="L35" s="13">
        <v>685</v>
      </c>
      <c r="M35" s="13">
        <v>1135</v>
      </c>
      <c r="N35" s="13">
        <v>727</v>
      </c>
      <c r="O35" s="13">
        <v>1209</v>
      </c>
      <c r="P35" s="13">
        <v>1936</v>
      </c>
      <c r="S35" s="15"/>
      <c r="T35" s="15"/>
    </row>
    <row r="36" spans="1:19" ht="12.75">
      <c r="A36" s="13" t="s">
        <v>29</v>
      </c>
      <c r="B36" s="13">
        <v>0</v>
      </c>
      <c r="C36" s="13">
        <v>2</v>
      </c>
      <c r="D36" s="13">
        <v>134</v>
      </c>
      <c r="E36" s="13">
        <v>312</v>
      </c>
      <c r="F36" s="13">
        <v>58</v>
      </c>
      <c r="G36" s="13">
        <v>78</v>
      </c>
      <c r="H36" s="13">
        <v>16</v>
      </c>
      <c r="I36" s="13">
        <v>15</v>
      </c>
      <c r="J36" s="13">
        <v>47</v>
      </c>
      <c r="K36" s="13">
        <v>50</v>
      </c>
      <c r="L36" s="13">
        <v>2086</v>
      </c>
      <c r="M36" s="13">
        <v>2155</v>
      </c>
      <c r="N36" s="13">
        <v>2422</v>
      </c>
      <c r="O36" s="13">
        <v>2721</v>
      </c>
      <c r="P36" s="13">
        <v>5143</v>
      </c>
      <c r="S36" s="15"/>
    </row>
    <row r="37" ht="6.75" customHeight="1"/>
    <row r="38" spans="1:19" ht="12.75">
      <c r="A38" s="13" t="s">
        <v>46</v>
      </c>
      <c r="B38" s="13">
        <v>13</v>
      </c>
      <c r="C38" s="13">
        <v>10</v>
      </c>
      <c r="D38" s="13">
        <v>30</v>
      </c>
      <c r="E38" s="13">
        <v>45</v>
      </c>
      <c r="F38" s="13">
        <v>6</v>
      </c>
      <c r="G38" s="13">
        <v>3</v>
      </c>
      <c r="H38" s="13">
        <v>6</v>
      </c>
      <c r="I38" s="13">
        <v>2</v>
      </c>
      <c r="J38" s="13">
        <v>18</v>
      </c>
      <c r="K38" s="13">
        <v>14</v>
      </c>
      <c r="L38" s="13">
        <v>467</v>
      </c>
      <c r="M38" s="13">
        <v>518</v>
      </c>
      <c r="N38" s="13">
        <v>561</v>
      </c>
      <c r="O38" s="14">
        <v>635</v>
      </c>
      <c r="P38" s="21">
        <v>1196</v>
      </c>
      <c r="S38" s="15"/>
    </row>
    <row r="39" spans="1:16" ht="12">
      <c r="A39" s="13" t="s">
        <v>30</v>
      </c>
      <c r="B39" s="13">
        <v>141</v>
      </c>
      <c r="C39" s="13">
        <v>187</v>
      </c>
      <c r="D39" s="13">
        <v>416</v>
      </c>
      <c r="E39" s="13">
        <v>621</v>
      </c>
      <c r="F39" s="13">
        <v>90</v>
      </c>
      <c r="G39" s="13">
        <v>131</v>
      </c>
      <c r="H39" s="13">
        <v>32</v>
      </c>
      <c r="I39" s="13">
        <v>27</v>
      </c>
      <c r="J39" s="13">
        <v>80</v>
      </c>
      <c r="K39" s="13">
        <v>60</v>
      </c>
      <c r="L39" s="13">
        <v>1920</v>
      </c>
      <c r="M39" s="13">
        <v>2088</v>
      </c>
      <c r="N39" s="13">
        <v>2958</v>
      </c>
      <c r="O39" s="14">
        <v>3379</v>
      </c>
      <c r="P39" s="13">
        <v>6337</v>
      </c>
    </row>
    <row r="40" spans="1:48" s="16" customFormat="1" ht="12.75" customHeight="1">
      <c r="A40" s="16" t="s">
        <v>31</v>
      </c>
      <c r="B40" s="13">
        <v>100</v>
      </c>
      <c r="C40" s="13">
        <v>67</v>
      </c>
      <c r="D40" s="13">
        <v>1161</v>
      </c>
      <c r="E40" s="13">
        <v>2847</v>
      </c>
      <c r="F40" s="13">
        <v>26</v>
      </c>
      <c r="G40" s="13">
        <v>25</v>
      </c>
      <c r="H40" s="13">
        <v>16</v>
      </c>
      <c r="I40" s="13">
        <v>5</v>
      </c>
      <c r="J40" s="13">
        <v>28</v>
      </c>
      <c r="K40" s="13">
        <v>63</v>
      </c>
      <c r="L40" s="13">
        <v>467</v>
      </c>
      <c r="M40" s="13">
        <v>755</v>
      </c>
      <c r="N40" s="13">
        <v>1977</v>
      </c>
      <c r="O40" s="13">
        <v>4105</v>
      </c>
      <c r="P40" s="13">
        <v>6082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ht="12">
      <c r="A41" s="13" t="s">
        <v>32</v>
      </c>
      <c r="B41" s="13">
        <v>0</v>
      </c>
      <c r="C41" s="13">
        <v>0</v>
      </c>
      <c r="D41" s="13">
        <v>0</v>
      </c>
      <c r="E41" s="13">
        <v>3</v>
      </c>
      <c r="F41" s="13">
        <v>0</v>
      </c>
      <c r="G41" s="13">
        <v>0</v>
      </c>
      <c r="H41" s="13">
        <v>4</v>
      </c>
      <c r="I41" s="13">
        <v>4</v>
      </c>
      <c r="J41" s="13">
        <v>2</v>
      </c>
      <c r="K41" s="13">
        <v>9</v>
      </c>
      <c r="L41" s="13">
        <v>193</v>
      </c>
      <c r="M41" s="13">
        <v>242</v>
      </c>
      <c r="N41" s="13">
        <v>207</v>
      </c>
      <c r="O41" s="13">
        <v>264</v>
      </c>
      <c r="P41" s="13">
        <v>471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ht="12">
      <c r="U42" s="16"/>
    </row>
    <row r="43" spans="1:48" s="20" customFormat="1" ht="12">
      <c r="A43" s="24" t="s">
        <v>8</v>
      </c>
      <c r="B43" s="20">
        <f>SUM(B8:B41)</f>
        <v>1044</v>
      </c>
      <c r="C43" s="20">
        <f aca="true" t="shared" si="0" ref="C43:P43">SUM(C8:C41)</f>
        <v>1043</v>
      </c>
      <c r="D43" s="20">
        <f t="shared" si="0"/>
        <v>4562</v>
      </c>
      <c r="E43" s="20">
        <f t="shared" si="0"/>
        <v>8557</v>
      </c>
      <c r="F43" s="20">
        <f t="shared" si="0"/>
        <v>1009</v>
      </c>
      <c r="G43" s="20">
        <f t="shared" si="0"/>
        <v>1099</v>
      </c>
      <c r="H43" s="20">
        <f t="shared" si="0"/>
        <v>580</v>
      </c>
      <c r="I43" s="20">
        <f t="shared" si="0"/>
        <v>405</v>
      </c>
      <c r="J43" s="20">
        <f t="shared" si="0"/>
        <v>1159</v>
      </c>
      <c r="K43" s="20">
        <f t="shared" si="0"/>
        <v>1219</v>
      </c>
      <c r="L43" s="20">
        <f t="shared" si="0"/>
        <v>34670</v>
      </c>
      <c r="M43" s="20">
        <f t="shared" si="0"/>
        <v>39688</v>
      </c>
      <c r="N43" s="20">
        <f t="shared" si="0"/>
        <v>45833</v>
      </c>
      <c r="O43" s="20">
        <f t="shared" si="0"/>
        <v>54648</v>
      </c>
      <c r="P43" s="20">
        <f t="shared" si="0"/>
        <v>100481</v>
      </c>
      <c r="S43" s="19"/>
      <c r="T43" s="23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s="7" customFormat="1" ht="3.7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</row>
    <row r="45" spans="1:16" s="7" customFormat="1" ht="12">
      <c r="A45" s="26" t="s">
        <v>51</v>
      </c>
      <c r="B45" s="7">
        <v>799</v>
      </c>
      <c r="C45" s="7">
        <v>876</v>
      </c>
      <c r="D45" s="7">
        <v>4977</v>
      </c>
      <c r="E45" s="7">
        <v>9034</v>
      </c>
      <c r="F45" s="7">
        <v>1024</v>
      </c>
      <c r="G45" s="7">
        <v>1113</v>
      </c>
      <c r="H45" s="7">
        <v>460</v>
      </c>
      <c r="I45" s="7">
        <v>569</v>
      </c>
      <c r="J45" s="7">
        <v>1148</v>
      </c>
      <c r="K45" s="7">
        <v>1108</v>
      </c>
      <c r="L45" s="7">
        <v>34638</v>
      </c>
      <c r="M45" s="7">
        <v>38448</v>
      </c>
      <c r="N45" s="7">
        <v>45837</v>
      </c>
      <c r="O45" s="7">
        <v>53148</v>
      </c>
      <c r="P45" s="7">
        <v>98985</v>
      </c>
    </row>
    <row r="46" spans="17:48" ht="12.75">
      <c r="Q46" s="17"/>
      <c r="R46" s="18"/>
      <c r="T46" s="20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21" s="7" customFormat="1" ht="12.75">
      <c r="A47" s="22" t="s">
        <v>50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8"/>
      <c r="T47" s="13"/>
      <c r="U47" s="20"/>
    </row>
    <row r="48" spans="19:20" ht="12">
      <c r="S48" s="20"/>
      <c r="T48" s="7"/>
    </row>
    <row r="49" spans="2:19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7"/>
    </row>
    <row r="50" spans="2:19" ht="1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</sheetData>
  <printOptions/>
  <pageMargins left="0.71" right="0" top="0.71" bottom="0.25" header="0" footer="0.25"/>
  <pageSetup horizontalDpi="300" verticalDpi="300" orientation="landscape" r:id="rId1"/>
  <headerFooter alignWithMargins="0">
    <oddFooter>&amp;R&amp;9&amp;D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18"/>
  <sheetViews>
    <sheetView workbookViewId="0" topLeftCell="A4">
      <selection activeCell="A16" sqref="A16:C18"/>
    </sheetView>
  </sheetViews>
  <sheetFormatPr defaultColWidth="9.140625" defaultRowHeight="12.75"/>
  <cols>
    <col min="2" max="2" width="9.28125" style="0" bestFit="1" customWidth="1"/>
    <col min="3" max="3" width="11.57421875" style="0" bestFit="1" customWidth="1"/>
    <col min="4" max="4" width="8.421875" style="0" bestFit="1" customWidth="1"/>
    <col min="5" max="5" width="7.28125" style="0" bestFit="1" customWidth="1"/>
    <col min="6" max="6" width="7.7109375" style="0" bestFit="1" customWidth="1"/>
    <col min="7" max="7" width="11.57421875" style="0" bestFit="1" customWidth="1"/>
    <col min="8" max="8" width="8.140625" style="0" bestFit="1" customWidth="1"/>
    <col min="9" max="9" width="9.28125" style="0" bestFit="1" customWidth="1"/>
  </cols>
  <sheetData>
    <row r="3" spans="2:8" ht="12.75">
      <c r="B3" s="4" t="s">
        <v>41</v>
      </c>
      <c r="C3" s="1" t="s">
        <v>38</v>
      </c>
      <c r="D3" s="1" t="s">
        <v>39</v>
      </c>
      <c r="E3" s="4" t="s">
        <v>5</v>
      </c>
      <c r="F3" s="1" t="s">
        <v>6</v>
      </c>
      <c r="G3" s="3" t="s">
        <v>40</v>
      </c>
      <c r="H3" s="3" t="s">
        <v>37</v>
      </c>
    </row>
    <row r="4" spans="2:11" ht="12.75">
      <c r="B4" s="2">
        <f>+A10+B10</f>
        <v>2087</v>
      </c>
      <c r="C4" s="2">
        <f>+C10+D10</f>
        <v>13119</v>
      </c>
      <c r="D4" s="2">
        <f>+E10+F10</f>
        <v>2108</v>
      </c>
      <c r="E4" s="2">
        <f>+G10+H10</f>
        <v>985</v>
      </c>
      <c r="F4" s="2">
        <f>+I10+J10</f>
        <v>2378</v>
      </c>
      <c r="G4" s="2">
        <f>+K10+L10</f>
        <v>74358</v>
      </c>
      <c r="H4" s="2">
        <f>+I4-SUM(B4:G4)</f>
        <v>5446</v>
      </c>
      <c r="I4" s="5">
        <v>100481</v>
      </c>
      <c r="K4" s="5"/>
    </row>
    <row r="6" spans="2:9" ht="12.75">
      <c r="B6" s="25">
        <f>+B4/$I$4</f>
        <v>0.02077009583901434</v>
      </c>
      <c r="C6" s="25">
        <f aca="true" t="shared" si="0" ref="C6:I6">+C4/$I$4</f>
        <v>0.13056199679541405</v>
      </c>
      <c r="D6" s="25">
        <f t="shared" si="0"/>
        <v>0.020979090574337438</v>
      </c>
      <c r="E6" s="25">
        <f t="shared" si="0"/>
        <v>0.009802848299678547</v>
      </c>
      <c r="F6" s="25">
        <f t="shared" si="0"/>
        <v>0.023666165742777242</v>
      </c>
      <c r="G6" s="25">
        <f t="shared" si="0"/>
        <v>0.7400205013883222</v>
      </c>
      <c r="H6" s="25">
        <f t="shared" si="0"/>
        <v>0.054199301360456205</v>
      </c>
      <c r="I6" s="25">
        <f t="shared" si="0"/>
        <v>1</v>
      </c>
    </row>
    <row r="10" spans="1:15" ht="12.75">
      <c r="A10" s="2">
        <v>1044</v>
      </c>
      <c r="B10" s="2">
        <v>1043</v>
      </c>
      <c r="C10" s="2">
        <v>4562</v>
      </c>
      <c r="D10" s="2">
        <v>8557</v>
      </c>
      <c r="E10">
        <v>1009</v>
      </c>
      <c r="F10">
        <v>1099</v>
      </c>
      <c r="G10" s="2">
        <v>580</v>
      </c>
      <c r="H10" s="2">
        <v>405</v>
      </c>
      <c r="I10" s="2">
        <v>1159</v>
      </c>
      <c r="J10" s="2">
        <v>1219</v>
      </c>
      <c r="K10" s="2">
        <v>34670</v>
      </c>
      <c r="L10" s="2">
        <v>39688</v>
      </c>
      <c r="M10" s="2">
        <v>45833</v>
      </c>
      <c r="N10" s="2">
        <v>54648</v>
      </c>
      <c r="O10" s="2">
        <v>100481</v>
      </c>
    </row>
    <row r="12" spans="1:13" ht="12.75">
      <c r="A12" s="5">
        <f>+A10+B10</f>
        <v>2087</v>
      </c>
      <c r="C12" s="5">
        <f>+C10+D10</f>
        <v>13119</v>
      </c>
      <c r="E12" s="5">
        <f>+G10+H10</f>
        <v>985</v>
      </c>
      <c r="G12" s="5" t="e">
        <f>+#REF!+#REF!</f>
        <v>#REF!</v>
      </c>
      <c r="I12" s="5">
        <f>+I10+J10</f>
        <v>2378</v>
      </c>
      <c r="K12" s="5">
        <f>+K10+L10</f>
        <v>74358</v>
      </c>
      <c r="M12" s="5">
        <f>+M10+N10</f>
        <v>100481</v>
      </c>
    </row>
    <row r="13" ht="12.75">
      <c r="M13" s="5" t="e">
        <f>SUM(A12:K12)</f>
        <v>#REF!</v>
      </c>
    </row>
    <row r="14" ht="12.75">
      <c r="M14" s="5" t="e">
        <f>+M12-M13</f>
        <v>#REF!</v>
      </c>
    </row>
    <row r="16" spans="2:3" ht="12.75">
      <c r="B16" t="s">
        <v>9</v>
      </c>
      <c r="C16" t="s">
        <v>52</v>
      </c>
    </row>
    <row r="17" spans="1:4" ht="12.75">
      <c r="A17" t="s">
        <v>51</v>
      </c>
      <c r="B17">
        <v>45837</v>
      </c>
      <c r="C17">
        <v>53148</v>
      </c>
      <c r="D17">
        <v>98985</v>
      </c>
    </row>
    <row r="18" spans="1:4" ht="12.75">
      <c r="A18" t="s">
        <v>53</v>
      </c>
      <c r="B18">
        <v>45833</v>
      </c>
      <c r="C18">
        <v>54648</v>
      </c>
      <c r="D18">
        <v>100481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Matthew Sebenick</cp:lastModifiedBy>
  <cp:lastPrinted>2002-02-21T18:22:21Z</cp:lastPrinted>
  <dcterms:created xsi:type="dcterms:W3CDTF">1997-12-23T14:36:04Z</dcterms:created>
  <dcterms:modified xsi:type="dcterms:W3CDTF">2002-03-05T19:34:46Z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