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ge" sheetId="1" r:id="rId1"/>
  </sheets>
  <externalReferences>
    <externalReference r:id="rId4"/>
  </externalReferences>
  <definedNames>
    <definedName name="_xlnm.Print_Area" localSheetId="0">'age'!$A$1:$P$36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<sst xmlns="http://schemas.openxmlformats.org/spreadsheetml/2006/main" count="30" uniqueCount="21">
  <si>
    <t>TOTAL</t>
  </si>
  <si>
    <t>Unknown</t>
  </si>
  <si>
    <t>Men</t>
  </si>
  <si>
    <t>Wom</t>
  </si>
  <si>
    <t>Part-Time</t>
  </si>
  <si>
    <t>%</t>
  </si>
  <si>
    <t>Full-Time</t>
  </si>
  <si>
    <t>&lt;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</si>
  <si>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</si>
  <si>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</si>
  <si>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</si>
  <si>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</si>
  <si>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</si>
  <si>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</si>
  <si>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</si>
  <si>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</si>
  <si>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+</t>
  </si>
  <si>
    <t>Total</t>
  </si>
  <si>
    <t>Women</t>
  </si>
  <si>
    <t>TABLE 7:  FALL 2004 ENROLLMENT BY AGE AND GENDER</t>
  </si>
  <si>
    <t>The mean age of a community college students is 26 years old.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</si>
</sst>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1"/>
      </right>
      <top style="thin"/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10" fontId="4" fillId="3" borderId="0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49" fontId="11" fillId="2" borderId="3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left"/>
    </xf>
    <xf numFmtId="3" fontId="6" fillId="0" borderId="5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11" fillId="2" borderId="2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centerContinuous"/>
    </xf>
    <xf numFmtId="49" fontId="2" fillId="2" borderId="7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Continuous"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/>
    </xf>
    <xf numFmtId="10" fontId="1" fillId="2" borderId="9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10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8"/>
          <c:y val="0.195"/>
          <c:w val="0.579"/>
          <c:h val="0.78825"/>
        </c:manualLayout>
      </c:layout>
      <c:pie3DChart>
        <c:varyColors val="1"/>
        <c:ser>
          <c:idx val="0"/>
          <c:order val="0"/>
          <c:tx>
            <c:strRef>
              <c:f>'[1]Sheet1'!$B$6</c:f>
              <c:strCache>
                <c:ptCount val="1"/>
                <c:pt idx="0">
                  <c:v>Students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Dn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eave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9"/>
            <c:explosion val="101"/>
            <c:spPr>
              <a:pattFill prst="lt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explosion val="6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'[1]Sheet1'!$A$7:$A$17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'[1]Sheet1'!$B$7:$B$17</c:f>
              <c:numCache>
                <c:ptCount val="11"/>
                <c:pt idx="0">
                  <c:v>7924</c:v>
                </c:pt>
                <c:pt idx="1">
                  <c:v>49992</c:v>
                </c:pt>
                <c:pt idx="2">
                  <c:v>38178</c:v>
                </c:pt>
                <c:pt idx="3">
                  <c:v>30501</c:v>
                </c:pt>
                <c:pt idx="4">
                  <c:v>26155</c:v>
                </c:pt>
                <c:pt idx="5">
                  <c:v>17814</c:v>
                </c:pt>
                <c:pt idx="6">
                  <c:v>12843</c:v>
                </c:pt>
                <c:pt idx="7">
                  <c:v>18426</c:v>
                </c:pt>
                <c:pt idx="8">
                  <c:v>7428</c:v>
                </c:pt>
                <c:pt idx="9">
                  <c:v>1007</c:v>
                </c:pt>
                <c:pt idx="10">
                  <c:v>596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12</xdr:col>
      <xdr:colOff>228600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7625" y="466725"/>
        <a:ext cx="59150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gebytotalipedsparttime"/>
    </sheetNames>
    <sheetDataSet>
      <sheetData sheetId="0">
        <row r="6">
          <cell r="B6" t="str">
            <v>Students</v>
          </cell>
        </row>
        <row r="7">
          <cell r="A7" t="str">
            <v>&lt; 18</v>
          </cell>
          <cell r="B7">
            <v>7924</v>
          </cell>
        </row>
        <row r="8">
          <cell r="A8" t="str">
            <v>18-19</v>
          </cell>
          <cell r="B8">
            <v>49992</v>
          </cell>
        </row>
        <row r="9">
          <cell r="A9" t="str">
            <v>20-21</v>
          </cell>
          <cell r="B9">
            <v>38178</v>
          </cell>
        </row>
        <row r="10">
          <cell r="A10" t="str">
            <v>22-24</v>
          </cell>
          <cell r="B10">
            <v>30501</v>
          </cell>
        </row>
        <row r="11">
          <cell r="A11" t="str">
            <v>25-29</v>
          </cell>
          <cell r="B11">
            <v>26155</v>
          </cell>
        </row>
        <row r="12">
          <cell r="A12" t="str">
            <v>30-34</v>
          </cell>
          <cell r="B12">
            <v>17814</v>
          </cell>
        </row>
        <row r="13">
          <cell r="A13" t="str">
            <v>35-39</v>
          </cell>
          <cell r="B13">
            <v>12843</v>
          </cell>
        </row>
        <row r="14">
          <cell r="A14" t="str">
            <v>40-49</v>
          </cell>
          <cell r="B14">
            <v>18426</v>
          </cell>
        </row>
        <row r="15">
          <cell r="A15" t="str">
            <v>50-64</v>
          </cell>
          <cell r="B15">
            <v>7428</v>
          </cell>
        </row>
        <row r="16">
          <cell r="A16" t="str">
            <v>65 +</v>
          </cell>
          <cell r="B16">
            <v>1007</v>
          </cell>
        </row>
        <row r="17">
          <cell r="A17" t="str">
            <v>Unknown</v>
          </cell>
          <cell r="B17">
            <v>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24">
      <selection activeCell="B30" sqref="B30:B43"/>
    </sheetView>
  </sheetViews>
  <sheetFormatPr defaultColWidth="9.140625" defaultRowHeight="12.75"/>
  <cols>
    <col min="1" max="1" width="8.421875" style="0" customWidth="1"/>
    <col min="2" max="2" width="8.57421875" style="8" customWidth="1"/>
    <col min="3" max="3" width="7.421875" style="8" customWidth="1"/>
    <col min="4" max="4" width="6.421875" style="8" customWidth="1"/>
    <col min="5" max="5" width="9.00390625" style="8" customWidth="1"/>
    <col min="6" max="6" width="1.8515625" style="8" customWidth="1"/>
    <col min="7" max="7" width="7.421875" style="8" customWidth="1"/>
    <col min="8" max="8" width="7.7109375" style="8" customWidth="1"/>
    <col min="9" max="9" width="8.28125" style="0" customWidth="1"/>
    <col min="10" max="10" width="1.8515625" style="8" customWidth="1"/>
    <col min="12" max="12" width="9.8515625" style="0" customWidth="1"/>
    <col min="13" max="13" width="7.57421875" style="0" customWidth="1"/>
    <col min="14" max="14" width="2.28125" style="0" customWidth="1"/>
    <col min="15" max="15" width="7.421875" style="0" customWidth="1"/>
  </cols>
  <sheetData>
    <row r="1" spans="1:15" ht="18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8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8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8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8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8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8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8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8"/>
      <c r="B15" s="17"/>
      <c r="C15" s="1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6" ht="12.75">
      <c r="A16" s="20"/>
      <c r="B16" s="19"/>
      <c r="C16" s="19"/>
      <c r="D16" s="19"/>
      <c r="E16" s="19"/>
      <c r="F16" s="19"/>
      <c r="G16" s="19"/>
      <c r="H16" s="19"/>
      <c r="I16" s="17"/>
      <c r="J16" s="19"/>
      <c r="K16" s="17"/>
      <c r="L16" s="17"/>
      <c r="M16" s="21"/>
      <c r="N16" s="21"/>
      <c r="P16" s="22"/>
    </row>
    <row r="17" spans="1:16" ht="12.75">
      <c r="A17" s="23"/>
      <c r="B17" s="19"/>
      <c r="C17" s="19"/>
      <c r="D17" s="19"/>
      <c r="E17" s="19"/>
      <c r="F17" s="19"/>
      <c r="G17" s="19"/>
      <c r="H17" s="19"/>
      <c r="I17" s="17"/>
      <c r="J17" s="19"/>
      <c r="K17" s="17"/>
      <c r="L17" s="17"/>
      <c r="P17" s="22"/>
    </row>
    <row r="19" spans="2:16" ht="12.75">
      <c r="B19" s="24"/>
      <c r="C19" s="25"/>
      <c r="D19" s="25"/>
      <c r="E19" s="25"/>
      <c r="F19" s="25"/>
      <c r="G19" s="25"/>
      <c r="H19" s="25"/>
      <c r="I19" s="26"/>
      <c r="J19" s="25"/>
      <c r="K19" s="27"/>
      <c r="L19" s="27"/>
      <c r="M19" s="27"/>
      <c r="N19" s="27"/>
      <c r="O19" s="27"/>
      <c r="P19" s="28"/>
    </row>
    <row r="20" spans="2:16" ht="12.75">
      <c r="B20" s="29"/>
      <c r="C20" s="30" t="s">
        <v>6</v>
      </c>
      <c r="D20" s="30"/>
      <c r="E20" s="31"/>
      <c r="F20" s="32"/>
      <c r="G20" s="30" t="s">
        <v>4</v>
      </c>
      <c r="H20" s="30"/>
      <c r="I20" s="31"/>
      <c r="J20" s="32"/>
      <c r="K20" s="33" t="s">
        <v>17</v>
      </c>
      <c r="L20" s="33"/>
      <c r="M20" s="34"/>
      <c r="N20" s="35"/>
      <c r="O20" s="36" t="s">
        <v>5</v>
      </c>
      <c r="P20" s="37" t="s">
        <v>5</v>
      </c>
    </row>
    <row r="21" spans="2:16" ht="12.75">
      <c r="B21" s="38"/>
      <c r="C21" s="39" t="s">
        <v>2</v>
      </c>
      <c r="D21" s="39" t="s">
        <v>3</v>
      </c>
      <c r="E21" s="32" t="s">
        <v>17</v>
      </c>
      <c r="F21" s="32"/>
      <c r="G21" s="39" t="s">
        <v>2</v>
      </c>
      <c r="H21" s="39" t="s">
        <v>3</v>
      </c>
      <c r="I21" s="40" t="s">
        <v>17</v>
      </c>
      <c r="J21" s="32"/>
      <c r="K21" s="35" t="s">
        <v>2</v>
      </c>
      <c r="L21" s="35" t="s">
        <v>18</v>
      </c>
      <c r="M21" s="36" t="s">
        <v>0</v>
      </c>
      <c r="N21" s="36"/>
      <c r="O21" s="36" t="s">
        <v>2</v>
      </c>
      <c r="P21" s="37" t="s">
        <v>18</v>
      </c>
    </row>
    <row r="22" spans="2:16" ht="12.75">
      <c r="B22" s="6" t="s">
        <v>7</v>
      </c>
      <c r="C22" s="2">
        <v>695</v>
      </c>
      <c r="D22" s="2">
        <v>1054</v>
      </c>
      <c r="E22" s="5">
        <f>+C22+D22</f>
        <v>1749</v>
      </c>
      <c r="F22" s="5"/>
      <c r="G22" s="2">
        <v>2501</v>
      </c>
      <c r="H22" s="2">
        <v>3674</v>
      </c>
      <c r="I22" s="5">
        <f>+G22+H22</f>
        <v>6175</v>
      </c>
      <c r="J22" s="5"/>
      <c r="K22" s="2">
        <v>3196</v>
      </c>
      <c r="L22" s="2">
        <v>4728</v>
      </c>
      <c r="M22" s="5">
        <v>7924</v>
      </c>
      <c r="N22" s="2"/>
      <c r="O22" s="9">
        <f aca="true" t="shared" si="0" ref="O22:O32">+K22/$M22</f>
        <v>0.40333165068147403</v>
      </c>
      <c r="P22" s="10">
        <f aca="true" t="shared" si="1" ref="P22:P32">+L22/M22</f>
        <v>0.596668349318526</v>
      </c>
    </row>
    <row r="23" spans="2:16" ht="12.75">
      <c r="B23" s="7" t="s">
        <v>8</v>
      </c>
      <c r="C23" s="47">
        <v>14824</v>
      </c>
      <c r="D23" s="47">
        <v>17014</v>
      </c>
      <c r="E23" s="47">
        <f aca="true" t="shared" si="2" ref="E23:E32">+C23+D23</f>
        <v>31838</v>
      </c>
      <c r="F23" s="46"/>
      <c r="G23" s="3">
        <v>8575</v>
      </c>
      <c r="H23" s="3">
        <v>9579</v>
      </c>
      <c r="I23" s="14">
        <f aca="true" t="shared" si="3" ref="I23:I32">+G23+H23</f>
        <v>18154</v>
      </c>
      <c r="J23" s="46"/>
      <c r="K23" s="3">
        <v>23399</v>
      </c>
      <c r="L23" s="3">
        <v>26593</v>
      </c>
      <c r="M23" s="14">
        <v>49992</v>
      </c>
      <c r="N23" s="46"/>
      <c r="O23" s="11">
        <f t="shared" si="0"/>
        <v>0.46805488878220514</v>
      </c>
      <c r="P23" s="12">
        <f t="shared" si="1"/>
        <v>0.5319451112177949</v>
      </c>
    </row>
    <row r="24" spans="2:16" ht="12.75">
      <c r="B24" s="6" t="s">
        <v>9</v>
      </c>
      <c r="C24" s="2">
        <v>9089</v>
      </c>
      <c r="D24" s="2">
        <v>9027</v>
      </c>
      <c r="E24" s="5">
        <f t="shared" si="2"/>
        <v>18116</v>
      </c>
      <c r="F24" s="5"/>
      <c r="G24" s="2">
        <v>9017</v>
      </c>
      <c r="H24" s="2">
        <v>11045</v>
      </c>
      <c r="I24" s="5">
        <f t="shared" si="3"/>
        <v>20062</v>
      </c>
      <c r="J24" s="5"/>
      <c r="K24" s="2">
        <v>18106</v>
      </c>
      <c r="L24" s="2">
        <v>20072</v>
      </c>
      <c r="M24" s="5">
        <v>38178</v>
      </c>
      <c r="N24" s="2"/>
      <c r="O24" s="9">
        <f t="shared" si="0"/>
        <v>0.4742521871234743</v>
      </c>
      <c r="P24" s="10">
        <f t="shared" si="1"/>
        <v>0.5257478128765257</v>
      </c>
    </row>
    <row r="25" spans="2:16" ht="12.75">
      <c r="B25" s="7" t="s">
        <v>10</v>
      </c>
      <c r="C25" s="3">
        <v>4321</v>
      </c>
      <c r="D25" s="3">
        <v>4578</v>
      </c>
      <c r="E25" s="14">
        <f t="shared" si="2"/>
        <v>8899</v>
      </c>
      <c r="F25" s="46"/>
      <c r="G25" s="47">
        <v>9029</v>
      </c>
      <c r="H25" s="47">
        <v>12573</v>
      </c>
      <c r="I25" s="47">
        <f t="shared" si="3"/>
        <v>21602</v>
      </c>
      <c r="J25" s="46"/>
      <c r="K25" s="47">
        <v>13350</v>
      </c>
      <c r="L25" s="47">
        <v>17151</v>
      </c>
      <c r="M25" s="47">
        <v>30501</v>
      </c>
      <c r="N25" s="46"/>
      <c r="O25" s="11">
        <f t="shared" si="0"/>
        <v>0.43769056752237634</v>
      </c>
      <c r="P25" s="12">
        <f t="shared" si="1"/>
        <v>0.5623094324776237</v>
      </c>
    </row>
    <row r="26" spans="2:16" ht="12.75">
      <c r="B26" s="6" t="s">
        <v>11</v>
      </c>
      <c r="C26" s="2">
        <v>2378</v>
      </c>
      <c r="D26" s="2">
        <v>3406</v>
      </c>
      <c r="E26" s="5">
        <f t="shared" si="2"/>
        <v>5784</v>
      </c>
      <c r="F26" s="5"/>
      <c r="G26" s="2">
        <v>7681</v>
      </c>
      <c r="H26" s="2">
        <v>12690</v>
      </c>
      <c r="I26" s="5">
        <f t="shared" si="3"/>
        <v>20371</v>
      </c>
      <c r="J26" s="5"/>
      <c r="K26" s="2">
        <v>10059</v>
      </c>
      <c r="L26" s="2">
        <v>16096</v>
      </c>
      <c r="M26" s="5">
        <v>26155</v>
      </c>
      <c r="N26" s="2"/>
      <c r="O26" s="9">
        <f t="shared" si="0"/>
        <v>0.3845918562416364</v>
      </c>
      <c r="P26" s="10">
        <f t="shared" si="1"/>
        <v>0.6154081437583636</v>
      </c>
    </row>
    <row r="27" spans="2:16" ht="12.75">
      <c r="B27" s="7" t="s">
        <v>12</v>
      </c>
      <c r="C27" s="3">
        <v>1100</v>
      </c>
      <c r="D27" s="3">
        <v>2198</v>
      </c>
      <c r="E27" s="14">
        <f t="shared" si="2"/>
        <v>3298</v>
      </c>
      <c r="F27" s="46"/>
      <c r="G27" s="3">
        <v>5010</v>
      </c>
      <c r="H27" s="3">
        <v>9506</v>
      </c>
      <c r="I27" s="14">
        <f t="shared" si="3"/>
        <v>14516</v>
      </c>
      <c r="J27" s="46"/>
      <c r="K27" s="3">
        <v>6110</v>
      </c>
      <c r="L27" s="3">
        <v>11704</v>
      </c>
      <c r="M27" s="14">
        <v>17814</v>
      </c>
      <c r="N27" s="46"/>
      <c r="O27" s="11">
        <f t="shared" si="0"/>
        <v>0.34298866060401934</v>
      </c>
      <c r="P27" s="12">
        <f t="shared" si="1"/>
        <v>0.6570113393959807</v>
      </c>
    </row>
    <row r="28" spans="2:16" ht="12.75">
      <c r="B28" s="6" t="s">
        <v>13</v>
      </c>
      <c r="C28" s="2">
        <v>557</v>
      </c>
      <c r="D28" s="2">
        <v>1289</v>
      </c>
      <c r="E28" s="5">
        <f t="shared" si="2"/>
        <v>1846</v>
      </c>
      <c r="F28" s="5"/>
      <c r="G28" s="2">
        <v>3566</v>
      </c>
      <c r="H28" s="2">
        <v>7431</v>
      </c>
      <c r="I28" s="5">
        <f t="shared" si="3"/>
        <v>10997</v>
      </c>
      <c r="J28" s="5"/>
      <c r="K28" s="2">
        <v>4123</v>
      </c>
      <c r="L28" s="2">
        <v>8720</v>
      </c>
      <c r="M28" s="5">
        <v>12843</v>
      </c>
      <c r="N28" s="2"/>
      <c r="O28" s="9">
        <f t="shared" si="0"/>
        <v>0.32103091178073656</v>
      </c>
      <c r="P28" s="10">
        <f t="shared" si="1"/>
        <v>0.6789690882192634</v>
      </c>
    </row>
    <row r="29" spans="2:16" ht="12.75">
      <c r="B29" s="7" t="s">
        <v>14</v>
      </c>
      <c r="C29" s="3">
        <v>766</v>
      </c>
      <c r="D29" s="3">
        <v>1545</v>
      </c>
      <c r="E29" s="14">
        <f t="shared" si="2"/>
        <v>2311</v>
      </c>
      <c r="F29" s="46"/>
      <c r="G29" s="3">
        <v>4863</v>
      </c>
      <c r="H29" s="3">
        <v>11252</v>
      </c>
      <c r="I29" s="14">
        <f t="shared" si="3"/>
        <v>16115</v>
      </c>
      <c r="J29" s="46"/>
      <c r="K29" s="3">
        <v>5629</v>
      </c>
      <c r="L29" s="3">
        <v>12797</v>
      </c>
      <c r="M29" s="14">
        <v>18426</v>
      </c>
      <c r="N29" s="46"/>
      <c r="O29" s="11">
        <f t="shared" si="0"/>
        <v>0.305492239227179</v>
      </c>
      <c r="P29" s="12">
        <f t="shared" si="1"/>
        <v>0.6945077607728211</v>
      </c>
    </row>
    <row r="30" spans="2:16" ht="12.75">
      <c r="B30" s="6" t="s">
        <v>15</v>
      </c>
      <c r="C30" s="2">
        <v>229</v>
      </c>
      <c r="D30" s="2">
        <v>406</v>
      </c>
      <c r="E30" s="5">
        <f t="shared" si="2"/>
        <v>635</v>
      </c>
      <c r="F30" s="5"/>
      <c r="G30" s="2">
        <v>2278</v>
      </c>
      <c r="H30" s="2">
        <v>4515</v>
      </c>
      <c r="I30" s="5">
        <f t="shared" si="3"/>
        <v>6793</v>
      </c>
      <c r="J30" s="5"/>
      <c r="K30" s="2">
        <v>2507</v>
      </c>
      <c r="L30" s="2">
        <v>4921</v>
      </c>
      <c r="M30" s="5">
        <v>7428</v>
      </c>
      <c r="N30" s="2"/>
      <c r="O30" s="9">
        <f t="shared" si="0"/>
        <v>0.3375067312870221</v>
      </c>
      <c r="P30" s="10">
        <f t="shared" si="1"/>
        <v>0.6624932687129779</v>
      </c>
    </row>
    <row r="31" spans="2:16" ht="12.75">
      <c r="B31" s="7" t="s">
        <v>16</v>
      </c>
      <c r="C31" s="3">
        <v>17</v>
      </c>
      <c r="D31" s="3">
        <v>26</v>
      </c>
      <c r="E31" s="14">
        <f t="shared" si="2"/>
        <v>43</v>
      </c>
      <c r="F31" s="46"/>
      <c r="G31" s="3">
        <v>395</v>
      </c>
      <c r="H31" s="3">
        <v>569</v>
      </c>
      <c r="I31" s="14">
        <f t="shared" si="3"/>
        <v>964</v>
      </c>
      <c r="J31" s="46"/>
      <c r="K31" s="3">
        <v>412</v>
      </c>
      <c r="L31" s="3">
        <v>595</v>
      </c>
      <c r="M31" s="14">
        <v>1007</v>
      </c>
      <c r="N31" s="46"/>
      <c r="O31" s="11">
        <f t="shared" si="0"/>
        <v>0.40913604766633566</v>
      </c>
      <c r="P31" s="12">
        <f t="shared" si="1"/>
        <v>0.5908639523336644</v>
      </c>
    </row>
    <row r="32" spans="2:16" ht="12.75">
      <c r="B32" s="6" t="s">
        <v>1</v>
      </c>
      <c r="C32" s="2">
        <v>77</v>
      </c>
      <c r="D32" s="2">
        <v>73</v>
      </c>
      <c r="E32" s="5">
        <f t="shared" si="2"/>
        <v>150</v>
      </c>
      <c r="F32" s="5"/>
      <c r="G32" s="2">
        <v>230</v>
      </c>
      <c r="H32" s="2">
        <v>216</v>
      </c>
      <c r="I32" s="5">
        <f t="shared" si="3"/>
        <v>446</v>
      </c>
      <c r="J32" s="5"/>
      <c r="K32" s="2">
        <v>307</v>
      </c>
      <c r="L32" s="2">
        <v>289</v>
      </c>
      <c r="M32" s="5">
        <v>596</v>
      </c>
      <c r="N32" s="2"/>
      <c r="O32" s="9">
        <f t="shared" si="0"/>
        <v>0.5151006711409396</v>
      </c>
      <c r="P32" s="10">
        <f t="shared" si="1"/>
        <v>0.4848993288590604</v>
      </c>
    </row>
    <row r="33" spans="2:16" ht="12.75">
      <c r="B33" s="7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1"/>
    </row>
    <row r="34" spans="2:16" ht="12.75">
      <c r="B34" s="41" t="s">
        <v>0</v>
      </c>
      <c r="C34" s="42">
        <f>SUM(C22:C32)</f>
        <v>34053</v>
      </c>
      <c r="D34" s="42">
        <f>SUM(D22:D32)</f>
        <v>40616</v>
      </c>
      <c r="E34" s="42">
        <f>SUM(E22:E32)</f>
        <v>74669</v>
      </c>
      <c r="F34" s="42"/>
      <c r="G34" s="42">
        <f>SUM(G22:G32)</f>
        <v>53145</v>
      </c>
      <c r="H34" s="42">
        <f>SUM(H22:H32)</f>
        <v>83050</v>
      </c>
      <c r="I34" s="42">
        <f>SUM(I22:I32)</f>
        <v>136195</v>
      </c>
      <c r="J34" s="42"/>
      <c r="K34" s="42">
        <v>87198</v>
      </c>
      <c r="L34" s="42">
        <v>123666</v>
      </c>
      <c r="M34" s="42">
        <v>210864</v>
      </c>
      <c r="N34" s="42"/>
      <c r="O34" s="43">
        <f>+K34/$M34</f>
        <v>0.4135272023674027</v>
      </c>
      <c r="P34" s="44">
        <f>+L34/M34</f>
        <v>0.5864727976325973</v>
      </c>
    </row>
    <row r="35" spans="2:16" ht="12.7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51"/>
    </row>
    <row r="36" spans="1:16" ht="12.75">
      <c r="A36" s="21"/>
      <c r="B36" s="48" t="s">
        <v>20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9"/>
      <c r="P36" s="50"/>
    </row>
  </sheetData>
  <printOptions/>
  <pageMargins left="0.75" right="0.38" top="0.71" bottom="0.36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 Kalberer</cp:lastModifiedBy>
  <cp:lastPrinted>2005-04-04T17:56:13Z</cp:lastPrinted>
  <dcterms:created xsi:type="dcterms:W3CDTF">2005-03-03T14:27:46Z</dcterms:created>
  <dcterms:modified xsi:type="dcterms:W3CDTF">2005-04-07T19:10:20Z</dcterms:modified>
  <cp:category/>
  <cp:version/>
  <cp:contentType/>
  <cp:contentStatus/>
</cp:coreProperties>
</file>