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'Sheet1'!$A$1:$M$38</definedName>
  </definedNames>
  <calcPr fullCalcOnLoad="1"/>
</workbook>
</file>

<file path=xl/sharedStrings.xml><?xml version="1.0" encoding="utf-8"?>
<sst xmlns="http://schemas.openxmlformats.org/spreadsheetml/2006/main" count="46" uniqueCount="39">
  <si>
    <t>TOTAL</t>
  </si>
  <si>
    <t>STUDENTS</t>
  </si>
  <si>
    <t>Fall 2008</t>
  </si>
  <si>
    <t xml:space="preserve">Alpena  </t>
  </si>
  <si>
    <t>Bay De Noc</t>
  </si>
  <si>
    <t xml:space="preserve">Mott 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</si>
  <si>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</si>
  <si>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</si>
  <si>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</si>
  <si>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</si>
  <si>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</si>
  <si>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</si>
  <si>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</si>
  <si>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</si>
  <si>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</si>
  <si>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</si>
  <si>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</si>
  <si>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</si>
  <si>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</si>
  <si>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</si>
  <si>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</si>
  <si>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</si>
  <si>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</si>
  <si>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 Michigan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</si>
  <si>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</si>
  <si>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</si>
  <si>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</si>
  <si>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</si>
  <si>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</si>
  <si>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</si>
  <si>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</si>
  <si>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FULL-TIME</t>
  </si>
  <si>
    <t>PART-TIME</t>
  </si>
  <si>
    <t>%</t>
  </si>
  <si>
    <t>MEN</t>
  </si>
  <si>
    <t>WOMEN</t>
  </si>
  <si>
    <t>Full-Time</t>
  </si>
  <si>
    <t>Part-Time</t>
  </si>
  <si>
    <t>FALL ENROLLMENT BY COMMUNITY COLLEGE AND STATUS,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</si>
</sst>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4"/>
      <color indexed="8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i/>
      <sz val="9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0"/>
      <color indexed="16"/>
      <name val="Arial"/>
      <family val="0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10" fontId="4" fillId="2" borderId="5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10" fontId="4" fillId="0" borderId="5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0" fontId="6" fillId="0" borderId="10" xfId="0" applyNumberFormat="1" applyFont="1" applyFill="1" applyBorder="1" applyAlignment="1">
      <alignment/>
    </xf>
    <xf numFmtId="10" fontId="6" fillId="0" borderId="11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0" fontId="6" fillId="0" borderId="5" xfId="0" applyNumberFormat="1" applyFont="1" applyFill="1" applyBorder="1" applyAlignment="1">
      <alignment/>
    </xf>
    <xf numFmtId="0" fontId="11" fillId="3" borderId="4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10" fontId="11" fillId="0" borderId="0" xfId="0" applyNumberFormat="1" applyFont="1" applyFill="1" applyBorder="1" applyAlignment="1">
      <alignment/>
    </xf>
    <xf numFmtId="10" fontId="11" fillId="0" borderId="5" xfId="0" applyNumberFormat="1" applyFont="1" applyFill="1" applyBorder="1" applyAlignment="1">
      <alignment/>
    </xf>
    <xf numFmtId="0" fontId="12" fillId="3" borderId="12" xfId="0" applyFont="1" applyFill="1" applyBorder="1" applyAlignment="1">
      <alignment horizontal="left"/>
    </xf>
    <xf numFmtId="3" fontId="4" fillId="3" borderId="13" xfId="0" applyNumberFormat="1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2" width="7.8515625" style="0" customWidth="1"/>
    <col min="3" max="3" width="8.28125" style="0" customWidth="1"/>
    <col min="4" max="4" width="7.00390625" style="0" customWidth="1"/>
    <col min="5" max="5" width="8.28125" style="0" customWidth="1"/>
    <col min="6" max="6" width="6.421875" style="0" customWidth="1"/>
    <col min="7" max="7" width="7.421875" style="0" customWidth="1"/>
    <col min="8" max="8" width="8.28125" style="0" customWidth="1"/>
    <col min="9" max="9" width="2.57421875" style="0" customWidth="1"/>
    <col min="10" max="10" width="10.8515625" style="0" customWidth="1"/>
    <col min="11" max="11" width="5.421875" style="0" customWidth="1"/>
    <col min="12" max="12" width="9.57421875" style="0" customWidth="1"/>
    <col min="13" max="13" width="9.8515625" style="0" bestFit="1" customWidth="1"/>
    <col min="14" max="14" width="6.421875" style="1" bestFit="1" customWidth="1"/>
    <col min="15" max="17" width="7.421875" style="1" bestFit="1" customWidth="1"/>
    <col min="18" max="18" width="9.140625" style="71" customWidth="1"/>
    <col min="19" max="28" width="9.140625" style="1" customWidth="1"/>
  </cols>
  <sheetData>
    <row r="1" spans="1:13" ht="18">
      <c r="A1" s="17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3" ht="12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28" s="4" customFormat="1" ht="13.5" thickBot="1">
      <c r="A3" s="23"/>
      <c r="B3" s="24" t="s">
        <v>31</v>
      </c>
      <c r="C3" s="24"/>
      <c r="D3" s="24" t="s">
        <v>32</v>
      </c>
      <c r="E3" s="24"/>
      <c r="F3" s="25"/>
      <c r="G3" s="24" t="s">
        <v>0</v>
      </c>
      <c r="H3" s="24"/>
      <c r="I3" s="26"/>
      <c r="J3" s="26" t="s">
        <v>0</v>
      </c>
      <c r="K3" s="25"/>
      <c r="L3" s="26" t="s">
        <v>33</v>
      </c>
      <c r="M3" s="25" t="s">
        <v>33</v>
      </c>
      <c r="N3" s="3"/>
      <c r="O3" s="3"/>
      <c r="P3" s="3"/>
      <c r="Q3" s="3"/>
      <c r="R3" s="72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4" customFormat="1" ht="13.5" thickTop="1">
      <c r="A4" s="27"/>
      <c r="B4" s="28" t="s">
        <v>34</v>
      </c>
      <c r="C4" s="28" t="s">
        <v>35</v>
      </c>
      <c r="D4" s="28" t="s">
        <v>34</v>
      </c>
      <c r="E4" s="28" t="s">
        <v>35</v>
      </c>
      <c r="F4" s="29"/>
      <c r="G4" s="28" t="s">
        <v>34</v>
      </c>
      <c r="H4" s="28" t="s">
        <v>35</v>
      </c>
      <c r="I4" s="28"/>
      <c r="J4" s="28" t="s">
        <v>1</v>
      </c>
      <c r="K4" s="29"/>
      <c r="L4" s="28" t="s">
        <v>36</v>
      </c>
      <c r="M4" s="29" t="s">
        <v>37</v>
      </c>
      <c r="N4" s="3"/>
      <c r="O4" s="2"/>
      <c r="P4" s="2"/>
      <c r="Q4" s="5"/>
      <c r="R4" s="72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4" customFormat="1" ht="12.75">
      <c r="A5" s="23"/>
      <c r="B5" s="26"/>
      <c r="C5" s="26"/>
      <c r="D5" s="26"/>
      <c r="E5" s="26"/>
      <c r="F5" s="25"/>
      <c r="G5" s="26"/>
      <c r="H5" s="26"/>
      <c r="I5" s="26"/>
      <c r="J5" s="26"/>
      <c r="K5" s="25"/>
      <c r="L5" s="26"/>
      <c r="M5" s="25"/>
      <c r="N5" s="2"/>
      <c r="O5" s="2"/>
      <c r="P5" s="2"/>
      <c r="Q5" s="6"/>
      <c r="R5" s="72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s="4" customFormat="1" ht="12">
      <c r="A6" s="30" t="s">
        <v>3</v>
      </c>
      <c r="B6" s="31">
        <v>596</v>
      </c>
      <c r="C6" s="32">
        <v>553</v>
      </c>
      <c r="D6" s="32">
        <v>325</v>
      </c>
      <c r="E6" s="32">
        <v>603</v>
      </c>
      <c r="F6" s="33">
        <v>985</v>
      </c>
      <c r="G6" s="32">
        <f aca="true" t="shared" si="0" ref="G6:H21">+B6+D6</f>
        <v>921</v>
      </c>
      <c r="H6" s="32">
        <f t="shared" si="0"/>
        <v>1156</v>
      </c>
      <c r="I6" s="34"/>
      <c r="J6" s="32">
        <f>+G6+H6</f>
        <v>2077</v>
      </c>
      <c r="K6" s="35"/>
      <c r="L6" s="36">
        <f>(+B6+C6)/$J6</f>
        <v>0.5532017332691381</v>
      </c>
      <c r="M6" s="37">
        <f>(+D6+E6)/$J6</f>
        <v>0.4467982667308618</v>
      </c>
      <c r="N6" s="3"/>
      <c r="O6" s="73"/>
      <c r="P6" s="3"/>
      <c r="Q6" s="6"/>
      <c r="R6" s="74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4" customFormat="1" ht="12">
      <c r="A7" s="30" t="s">
        <v>4</v>
      </c>
      <c r="B7" s="31">
        <v>727</v>
      </c>
      <c r="C7" s="32">
        <v>893</v>
      </c>
      <c r="D7" s="32">
        <v>374</v>
      </c>
      <c r="E7" s="32">
        <v>748</v>
      </c>
      <c r="F7" s="33">
        <v>970</v>
      </c>
      <c r="G7" s="32">
        <f t="shared" si="0"/>
        <v>1101</v>
      </c>
      <c r="H7" s="32">
        <f t="shared" si="0"/>
        <v>1641</v>
      </c>
      <c r="I7" s="34"/>
      <c r="J7" s="32">
        <f>+G7+H7</f>
        <v>2742</v>
      </c>
      <c r="K7" s="35"/>
      <c r="L7" s="36">
        <f>(+B7+C7)/$J7</f>
        <v>0.5908096280087527</v>
      </c>
      <c r="M7" s="37">
        <f>(+D7+E7)/$J7</f>
        <v>0.40919037199124725</v>
      </c>
      <c r="N7" s="7"/>
      <c r="O7" s="7"/>
      <c r="P7" s="7"/>
      <c r="Q7" s="8"/>
      <c r="R7" s="71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s="11" customFormat="1" ht="12">
      <c r="A8" s="38" t="s">
        <v>5</v>
      </c>
      <c r="B8" s="39">
        <v>2031</v>
      </c>
      <c r="C8" s="40">
        <v>2312</v>
      </c>
      <c r="D8" s="40">
        <v>2906</v>
      </c>
      <c r="E8" s="40">
        <v>4902</v>
      </c>
      <c r="F8" s="41">
        <v>6372</v>
      </c>
      <c r="G8" s="40">
        <f t="shared" si="0"/>
        <v>4937</v>
      </c>
      <c r="H8" s="40">
        <f t="shared" si="0"/>
        <v>7214</v>
      </c>
      <c r="I8" s="42"/>
      <c r="J8" s="40">
        <f>+G8+H8</f>
        <v>12151</v>
      </c>
      <c r="K8" s="43"/>
      <c r="L8" s="44">
        <f>(+B8+C8)/$J8</f>
        <v>0.3574191424574109</v>
      </c>
      <c r="M8" s="45">
        <f>(+D8+E8)/$J8</f>
        <v>0.6425808575425891</v>
      </c>
      <c r="N8" s="9"/>
      <c r="O8" s="9"/>
      <c r="P8" s="9"/>
      <c r="Q8" s="10"/>
      <c r="R8" s="75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s="11" customFormat="1" ht="12">
      <c r="A9" s="38" t="s">
        <v>6</v>
      </c>
      <c r="B9" s="39">
        <v>2450</v>
      </c>
      <c r="C9" s="40">
        <v>2484</v>
      </c>
      <c r="D9" s="40">
        <v>2748</v>
      </c>
      <c r="E9" s="40">
        <v>3672</v>
      </c>
      <c r="F9" s="41">
        <v>6081</v>
      </c>
      <c r="G9" s="40">
        <f t="shared" si="0"/>
        <v>5198</v>
      </c>
      <c r="H9" s="40">
        <f t="shared" si="0"/>
        <v>6156</v>
      </c>
      <c r="I9" s="42"/>
      <c r="J9" s="40">
        <f>+G9+H9</f>
        <v>11354</v>
      </c>
      <c r="K9" s="43"/>
      <c r="L9" s="44">
        <f>(+B9+C9)/$J9</f>
        <v>0.4345605073101991</v>
      </c>
      <c r="M9" s="45">
        <f>(+D9+E9)/$J9</f>
        <v>0.565439492689801</v>
      </c>
      <c r="N9" s="9"/>
      <c r="O9" s="9"/>
      <c r="P9" s="9"/>
      <c r="Q9" s="12"/>
      <c r="R9" s="76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11" customFormat="1" ht="12">
      <c r="A10" s="30" t="s">
        <v>7</v>
      </c>
      <c r="B10" s="31">
        <v>304</v>
      </c>
      <c r="C10" s="32">
        <v>526</v>
      </c>
      <c r="D10" s="32">
        <v>353</v>
      </c>
      <c r="E10" s="32">
        <v>508</v>
      </c>
      <c r="F10" s="33">
        <v>1200</v>
      </c>
      <c r="G10" s="32">
        <f t="shared" si="0"/>
        <v>657</v>
      </c>
      <c r="H10" s="32">
        <f t="shared" si="0"/>
        <v>1034</v>
      </c>
      <c r="I10" s="34"/>
      <c r="J10" s="32">
        <f>+G10+H10</f>
        <v>1691</v>
      </c>
      <c r="K10" s="35"/>
      <c r="L10" s="36">
        <f>(+B10+C10)/$J10</f>
        <v>0.49083382613837967</v>
      </c>
      <c r="M10" s="37">
        <f>(+D10+E10)/$J10</f>
        <v>0.5091661738616203</v>
      </c>
      <c r="N10" s="9"/>
      <c r="O10" s="9"/>
      <c r="P10" s="9"/>
      <c r="Q10" s="12"/>
      <c r="R10" s="76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s="11" customFormat="1" ht="12">
      <c r="A11" s="30" t="s">
        <v>8</v>
      </c>
      <c r="B11" s="31">
        <v>348</v>
      </c>
      <c r="C11" s="32">
        <v>390</v>
      </c>
      <c r="D11" s="32">
        <v>123</v>
      </c>
      <c r="E11" s="32">
        <v>301</v>
      </c>
      <c r="F11" s="33">
        <v>410</v>
      </c>
      <c r="G11" s="32">
        <f t="shared" si="0"/>
        <v>471</v>
      </c>
      <c r="H11" s="32">
        <f t="shared" si="0"/>
        <v>691</v>
      </c>
      <c r="I11" s="34"/>
      <c r="J11" s="32">
        <f aca="true" t="shared" si="1" ref="J11:J33">+G11+H11</f>
        <v>1162</v>
      </c>
      <c r="K11" s="35"/>
      <c r="L11" s="36">
        <f aca="true" t="shared" si="2" ref="L11:L33">(+B11+C11)/$J11</f>
        <v>0.6351118760757315</v>
      </c>
      <c r="M11" s="37">
        <f aca="true" t="shared" si="3" ref="M11:M33">(+D11+E11)/$J11</f>
        <v>0.3648881239242685</v>
      </c>
      <c r="N11" s="9"/>
      <c r="O11" s="9"/>
      <c r="P11" s="9"/>
      <c r="Q11" s="12"/>
      <c r="R11" s="76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s="11" customFormat="1" ht="12">
      <c r="A12" s="38" t="s">
        <v>9</v>
      </c>
      <c r="B12" s="39">
        <v>4044</v>
      </c>
      <c r="C12" s="40">
        <v>3502</v>
      </c>
      <c r="D12" s="40">
        <v>4161</v>
      </c>
      <c r="E12" s="40">
        <v>5237</v>
      </c>
      <c r="F12" s="41">
        <v>8594</v>
      </c>
      <c r="G12" s="40">
        <f t="shared" si="0"/>
        <v>8205</v>
      </c>
      <c r="H12" s="40">
        <f t="shared" si="0"/>
        <v>8739</v>
      </c>
      <c r="I12" s="42"/>
      <c r="J12" s="40">
        <f t="shared" si="1"/>
        <v>16944</v>
      </c>
      <c r="K12" s="43"/>
      <c r="L12" s="44">
        <f t="shared" si="2"/>
        <v>0.44534938621340886</v>
      </c>
      <c r="M12" s="45">
        <f t="shared" si="3"/>
        <v>0.5546506137865911</v>
      </c>
      <c r="N12" s="9"/>
      <c r="O12" s="9"/>
      <c r="P12" s="9"/>
      <c r="Q12" s="12"/>
      <c r="R12" s="76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s="11" customFormat="1" ht="12">
      <c r="A13" s="38" t="s">
        <v>10</v>
      </c>
      <c r="B13" s="39">
        <v>3269</v>
      </c>
      <c r="C13" s="40">
        <v>3732</v>
      </c>
      <c r="D13" s="40">
        <v>4285</v>
      </c>
      <c r="E13" s="40">
        <v>6256</v>
      </c>
      <c r="F13" s="41">
        <v>7982</v>
      </c>
      <c r="G13" s="40">
        <f t="shared" si="0"/>
        <v>7554</v>
      </c>
      <c r="H13" s="40">
        <f t="shared" si="0"/>
        <v>9988</v>
      </c>
      <c r="I13" s="42"/>
      <c r="J13" s="40">
        <f t="shared" si="1"/>
        <v>17542</v>
      </c>
      <c r="K13" s="43"/>
      <c r="L13" s="44">
        <f t="shared" si="2"/>
        <v>0.3990993045262798</v>
      </c>
      <c r="M13" s="45">
        <f t="shared" si="3"/>
        <v>0.6009006954737202</v>
      </c>
      <c r="N13" s="9"/>
      <c r="O13" s="9"/>
      <c r="P13" s="9"/>
      <c r="Q13" s="12"/>
      <c r="R13" s="76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s="14" customFormat="1" ht="12">
      <c r="A14" s="30" t="s">
        <v>11</v>
      </c>
      <c r="B14" s="46">
        <v>1630</v>
      </c>
      <c r="C14" s="32">
        <v>2109</v>
      </c>
      <c r="D14" s="32">
        <v>1409</v>
      </c>
      <c r="E14" s="32">
        <v>2581</v>
      </c>
      <c r="F14" s="33">
        <v>3449</v>
      </c>
      <c r="G14" s="32">
        <f t="shared" si="0"/>
        <v>3039</v>
      </c>
      <c r="H14" s="32">
        <f t="shared" si="0"/>
        <v>4690</v>
      </c>
      <c r="I14" s="34"/>
      <c r="J14" s="32">
        <f t="shared" si="1"/>
        <v>7729</v>
      </c>
      <c r="K14" s="35"/>
      <c r="L14" s="36">
        <f t="shared" si="2"/>
        <v>0.4837624530987191</v>
      </c>
      <c r="M14" s="37">
        <f t="shared" si="3"/>
        <v>0.5162375469012809</v>
      </c>
      <c r="N14" s="13"/>
      <c r="O14" s="13"/>
      <c r="P14" s="13"/>
      <c r="Q14" s="10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s="11" customFormat="1" ht="12">
      <c r="A15" s="30" t="s">
        <v>12</v>
      </c>
      <c r="B15" s="46">
        <v>2697</v>
      </c>
      <c r="C15" s="32">
        <v>2543</v>
      </c>
      <c r="D15" s="32">
        <v>3111</v>
      </c>
      <c r="E15" s="32">
        <v>3648</v>
      </c>
      <c r="F15" s="33">
        <v>6703</v>
      </c>
      <c r="G15" s="32">
        <f t="shared" si="0"/>
        <v>5808</v>
      </c>
      <c r="H15" s="32">
        <f t="shared" si="0"/>
        <v>6191</v>
      </c>
      <c r="I15" s="34"/>
      <c r="J15" s="32">
        <f t="shared" si="1"/>
        <v>11999</v>
      </c>
      <c r="K15" s="35"/>
      <c r="L15" s="36">
        <f t="shared" si="2"/>
        <v>0.4367030585882157</v>
      </c>
      <c r="M15" s="37">
        <f t="shared" si="3"/>
        <v>0.5632969414117843</v>
      </c>
      <c r="N15" s="9"/>
      <c r="O15" s="9"/>
      <c r="P15" s="9"/>
      <c r="Q15" s="12"/>
      <c r="R15" s="76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11" customFormat="1" ht="12">
      <c r="A16" s="38" t="s">
        <v>13</v>
      </c>
      <c r="B16" s="39">
        <v>831</v>
      </c>
      <c r="C16" s="40">
        <v>1222</v>
      </c>
      <c r="D16" s="40">
        <v>1236</v>
      </c>
      <c r="E16" s="40">
        <v>2687</v>
      </c>
      <c r="F16" s="41">
        <v>3566</v>
      </c>
      <c r="G16" s="40">
        <f t="shared" si="0"/>
        <v>2067</v>
      </c>
      <c r="H16" s="40">
        <f t="shared" si="0"/>
        <v>3909</v>
      </c>
      <c r="I16" s="42"/>
      <c r="J16" s="40">
        <f t="shared" si="1"/>
        <v>5976</v>
      </c>
      <c r="K16" s="43"/>
      <c r="L16" s="44">
        <f t="shared" si="2"/>
        <v>0.3435408299866131</v>
      </c>
      <c r="M16" s="45">
        <f t="shared" si="3"/>
        <v>0.6564591700133868</v>
      </c>
      <c r="N16" s="9"/>
      <c r="O16" s="9"/>
      <c r="P16" s="9"/>
      <c r="Q16" s="12"/>
      <c r="R16" s="76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s="11" customFormat="1" ht="12">
      <c r="A17" s="38" t="s">
        <v>14</v>
      </c>
      <c r="B17" s="39">
        <v>378</v>
      </c>
      <c r="C17" s="40">
        <v>547</v>
      </c>
      <c r="D17" s="40">
        <v>417</v>
      </c>
      <c r="E17" s="40">
        <v>630</v>
      </c>
      <c r="F17" s="41">
        <v>931</v>
      </c>
      <c r="G17" s="40">
        <f t="shared" si="0"/>
        <v>795</v>
      </c>
      <c r="H17" s="40">
        <f t="shared" si="0"/>
        <v>1177</v>
      </c>
      <c r="I17" s="42"/>
      <c r="J17" s="40">
        <f t="shared" si="1"/>
        <v>1972</v>
      </c>
      <c r="K17" s="43"/>
      <c r="L17" s="44">
        <f t="shared" si="2"/>
        <v>0.46906693711967545</v>
      </c>
      <c r="M17" s="45">
        <f t="shared" si="3"/>
        <v>0.5309330628803245</v>
      </c>
      <c r="N17" s="9"/>
      <c r="O17" s="9"/>
      <c r="P17" s="9"/>
      <c r="Q17" s="12"/>
      <c r="R17" s="76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14" customFormat="1" ht="12">
      <c r="A18" s="30" t="s">
        <v>15</v>
      </c>
      <c r="B18" s="31">
        <v>712</v>
      </c>
      <c r="C18" s="32">
        <v>906</v>
      </c>
      <c r="D18" s="32">
        <v>1217</v>
      </c>
      <c r="E18" s="32">
        <v>1855</v>
      </c>
      <c r="F18" s="33">
        <v>2550</v>
      </c>
      <c r="G18" s="32">
        <f t="shared" si="0"/>
        <v>1929</v>
      </c>
      <c r="H18" s="32">
        <f t="shared" si="0"/>
        <v>2761</v>
      </c>
      <c r="I18" s="34"/>
      <c r="J18" s="32">
        <f t="shared" si="1"/>
        <v>4690</v>
      </c>
      <c r="K18" s="35"/>
      <c r="L18" s="36">
        <f t="shared" si="2"/>
        <v>0.34498933901918977</v>
      </c>
      <c r="M18" s="37">
        <f t="shared" si="3"/>
        <v>0.6550106609808103</v>
      </c>
      <c r="N18" s="13"/>
      <c r="O18" s="13"/>
      <c r="P18" s="13"/>
      <c r="Q18" s="10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s="11" customFormat="1" ht="12">
      <c r="A19" s="30" t="s">
        <v>16</v>
      </c>
      <c r="B19" s="47">
        <v>3799</v>
      </c>
      <c r="C19" s="32">
        <v>4016</v>
      </c>
      <c r="D19" s="32">
        <v>5760</v>
      </c>
      <c r="E19" s="32">
        <v>7548</v>
      </c>
      <c r="F19" s="33">
        <v>13682</v>
      </c>
      <c r="G19" s="32">
        <f t="shared" si="0"/>
        <v>9559</v>
      </c>
      <c r="H19" s="32">
        <f t="shared" si="0"/>
        <v>11564</v>
      </c>
      <c r="I19" s="34"/>
      <c r="J19" s="32">
        <f t="shared" si="1"/>
        <v>21123</v>
      </c>
      <c r="K19" s="35"/>
      <c r="L19" s="36">
        <f t="shared" si="2"/>
        <v>0.369975855702315</v>
      </c>
      <c r="M19" s="37">
        <f t="shared" si="3"/>
        <v>0.6300241442976849</v>
      </c>
      <c r="N19" s="9"/>
      <c r="O19" s="9"/>
      <c r="P19" s="9"/>
      <c r="Q19" s="12"/>
      <c r="R19" s="76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s="11" customFormat="1" ht="12">
      <c r="A20" s="38" t="s">
        <v>17</v>
      </c>
      <c r="B20" s="39">
        <v>4998</v>
      </c>
      <c r="C20" s="40">
        <v>4601</v>
      </c>
      <c r="D20" s="40">
        <v>6816</v>
      </c>
      <c r="E20" s="40">
        <v>7961</v>
      </c>
      <c r="F20" s="41">
        <v>13145</v>
      </c>
      <c r="G20" s="40">
        <f t="shared" si="0"/>
        <v>11814</v>
      </c>
      <c r="H20" s="40">
        <f t="shared" si="0"/>
        <v>12562</v>
      </c>
      <c r="I20" s="42"/>
      <c r="J20" s="40">
        <f t="shared" si="1"/>
        <v>24376</v>
      </c>
      <c r="K20" s="43"/>
      <c r="L20" s="44">
        <f t="shared" si="2"/>
        <v>0.3937889727600919</v>
      </c>
      <c r="M20" s="45">
        <f t="shared" si="3"/>
        <v>0.606211027239908</v>
      </c>
      <c r="N20" s="9"/>
      <c r="O20" s="9"/>
      <c r="P20" s="9"/>
      <c r="Q20" s="12"/>
      <c r="R20" s="76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14" customFormat="1" ht="12">
      <c r="A21" s="38" t="s">
        <v>18</v>
      </c>
      <c r="B21" s="39">
        <v>1104</v>
      </c>
      <c r="C21" s="40">
        <v>1259</v>
      </c>
      <c r="D21" s="40">
        <v>797</v>
      </c>
      <c r="E21" s="40">
        <v>1607</v>
      </c>
      <c r="F21" s="41">
        <v>1843</v>
      </c>
      <c r="G21" s="40">
        <f t="shared" si="0"/>
        <v>1901</v>
      </c>
      <c r="H21" s="40">
        <f t="shared" si="0"/>
        <v>2866</v>
      </c>
      <c r="I21" s="42"/>
      <c r="J21" s="40">
        <f t="shared" si="1"/>
        <v>4767</v>
      </c>
      <c r="K21" s="43"/>
      <c r="L21" s="44">
        <f t="shared" si="2"/>
        <v>0.4956996014264737</v>
      </c>
      <c r="M21" s="45">
        <f t="shared" si="3"/>
        <v>0.5043003985735264</v>
      </c>
      <c r="N21" s="13"/>
      <c r="O21" s="13"/>
      <c r="P21" s="13"/>
      <c r="Q21" s="10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s="11" customFormat="1" ht="12">
      <c r="A22" s="30" t="s">
        <v>19</v>
      </c>
      <c r="B22" s="31">
        <v>894</v>
      </c>
      <c r="C22" s="32">
        <v>1129</v>
      </c>
      <c r="D22" s="32">
        <v>1043</v>
      </c>
      <c r="E22" s="32">
        <v>1558</v>
      </c>
      <c r="F22" s="33">
        <v>2665</v>
      </c>
      <c r="G22" s="32">
        <f aca="true" t="shared" si="4" ref="G22:H33">+B22+D22</f>
        <v>1937</v>
      </c>
      <c r="H22" s="32">
        <f t="shared" si="4"/>
        <v>2687</v>
      </c>
      <c r="I22" s="34"/>
      <c r="J22" s="32">
        <f t="shared" si="1"/>
        <v>4624</v>
      </c>
      <c r="K22" s="35"/>
      <c r="L22" s="36">
        <f t="shared" si="2"/>
        <v>0.4375</v>
      </c>
      <c r="M22" s="37">
        <f t="shared" si="3"/>
        <v>0.5625</v>
      </c>
      <c r="N22" s="9"/>
      <c r="O22" s="9"/>
      <c r="P22" s="9"/>
      <c r="Q22" s="12"/>
      <c r="R22" s="76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11" customFormat="1" ht="12">
      <c r="A23" s="30" t="s">
        <v>20</v>
      </c>
      <c r="B23" s="31">
        <v>348</v>
      </c>
      <c r="C23" s="32">
        <v>589</v>
      </c>
      <c r="D23" s="32">
        <v>437</v>
      </c>
      <c r="E23" s="32">
        <v>954</v>
      </c>
      <c r="F23" s="33">
        <v>1344</v>
      </c>
      <c r="G23" s="32">
        <f t="shared" si="4"/>
        <v>785</v>
      </c>
      <c r="H23" s="32">
        <f t="shared" si="4"/>
        <v>1543</v>
      </c>
      <c r="I23" s="34"/>
      <c r="J23" s="32">
        <f t="shared" si="1"/>
        <v>2328</v>
      </c>
      <c r="K23" s="35"/>
      <c r="L23" s="36">
        <f t="shared" si="2"/>
        <v>0.4024914089347079</v>
      </c>
      <c r="M23" s="37">
        <f t="shared" si="3"/>
        <v>0.5975085910652921</v>
      </c>
      <c r="N23" s="9"/>
      <c r="O23" s="9"/>
      <c r="P23" s="9"/>
      <c r="Q23" s="12"/>
      <c r="R23" s="76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s="11" customFormat="1" ht="12">
      <c r="A24" s="38" t="s">
        <v>21</v>
      </c>
      <c r="B24" s="39">
        <v>1089</v>
      </c>
      <c r="C24" s="40">
        <v>1029</v>
      </c>
      <c r="D24" s="40">
        <v>1269</v>
      </c>
      <c r="E24" s="40">
        <v>1757</v>
      </c>
      <c r="F24" s="41">
        <v>2638</v>
      </c>
      <c r="G24" s="40">
        <f t="shared" si="4"/>
        <v>2358</v>
      </c>
      <c r="H24" s="40">
        <f t="shared" si="4"/>
        <v>2786</v>
      </c>
      <c r="I24" s="42"/>
      <c r="J24" s="40">
        <f t="shared" si="1"/>
        <v>5144</v>
      </c>
      <c r="K24" s="43"/>
      <c r="L24" s="44">
        <f t="shared" si="2"/>
        <v>0.41174183514774493</v>
      </c>
      <c r="M24" s="45">
        <f t="shared" si="3"/>
        <v>0.588258164852255</v>
      </c>
      <c r="N24" s="9"/>
      <c r="O24" s="9"/>
      <c r="P24" s="9"/>
      <c r="Q24" s="12"/>
      <c r="R24" s="76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s="11" customFormat="1" ht="12">
      <c r="A25" s="38" t="s">
        <v>22</v>
      </c>
      <c r="B25" s="39">
        <v>444</v>
      </c>
      <c r="C25" s="40">
        <v>721</v>
      </c>
      <c r="D25" s="40">
        <v>632</v>
      </c>
      <c r="E25" s="40">
        <v>1326</v>
      </c>
      <c r="F25" s="41">
        <v>1909</v>
      </c>
      <c r="G25" s="40">
        <f t="shared" si="4"/>
        <v>1076</v>
      </c>
      <c r="H25" s="40">
        <f t="shared" si="4"/>
        <v>2047</v>
      </c>
      <c r="I25" s="42"/>
      <c r="J25" s="40">
        <f t="shared" si="1"/>
        <v>3123</v>
      </c>
      <c r="K25" s="43"/>
      <c r="L25" s="44">
        <f t="shared" si="2"/>
        <v>0.3730387447966699</v>
      </c>
      <c r="M25" s="45">
        <f t="shared" si="3"/>
        <v>0.6269612552033301</v>
      </c>
      <c r="N25" s="9"/>
      <c r="O25" s="9"/>
      <c r="P25" s="9"/>
      <c r="Q25" s="12"/>
      <c r="R25" s="76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s="11" customFormat="1" ht="12">
      <c r="A26" s="30" t="s">
        <v>23</v>
      </c>
      <c r="B26" s="47">
        <v>1241</v>
      </c>
      <c r="C26" s="32">
        <v>1247</v>
      </c>
      <c r="D26" s="32">
        <v>1023</v>
      </c>
      <c r="E26" s="32">
        <v>1554</v>
      </c>
      <c r="F26" s="33">
        <v>2529</v>
      </c>
      <c r="G26" s="32">
        <f t="shared" si="4"/>
        <v>2264</v>
      </c>
      <c r="H26" s="32">
        <f t="shared" si="4"/>
        <v>2801</v>
      </c>
      <c r="I26" s="34"/>
      <c r="J26" s="32">
        <f t="shared" si="1"/>
        <v>5065</v>
      </c>
      <c r="K26" s="35"/>
      <c r="L26" s="36">
        <f t="shared" si="2"/>
        <v>0.4912142152023692</v>
      </c>
      <c r="M26" s="37">
        <f t="shared" si="3"/>
        <v>0.5087857847976308</v>
      </c>
      <c r="N26" s="9"/>
      <c r="O26" s="9"/>
      <c r="P26" s="9"/>
      <c r="Q26" s="12"/>
      <c r="R26" s="76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s="11" customFormat="1" ht="12">
      <c r="A27" s="30" t="s">
        <v>24</v>
      </c>
      <c r="B27" s="47">
        <v>5045</v>
      </c>
      <c r="C27" s="32">
        <v>4987</v>
      </c>
      <c r="D27" s="32">
        <v>7119</v>
      </c>
      <c r="E27" s="32">
        <v>10891</v>
      </c>
      <c r="F27" s="33">
        <v>16192</v>
      </c>
      <c r="G27" s="32">
        <f t="shared" si="4"/>
        <v>12164</v>
      </c>
      <c r="H27" s="32">
        <f t="shared" si="4"/>
        <v>15878</v>
      </c>
      <c r="I27" s="34"/>
      <c r="J27" s="32">
        <f t="shared" si="1"/>
        <v>28042</v>
      </c>
      <c r="K27" s="35"/>
      <c r="L27" s="36">
        <f t="shared" si="2"/>
        <v>0.3577490906497397</v>
      </c>
      <c r="M27" s="37">
        <f t="shared" si="3"/>
        <v>0.6422509093502603</v>
      </c>
      <c r="N27" s="9"/>
      <c r="O27" s="9"/>
      <c r="P27" s="9"/>
      <c r="Q27" s="12"/>
      <c r="R27" s="76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s="11" customFormat="1" ht="12">
      <c r="A28" s="38" t="s">
        <v>25</v>
      </c>
      <c r="B28" s="39">
        <v>1064</v>
      </c>
      <c r="C28" s="40">
        <v>1243</v>
      </c>
      <c r="D28" s="40">
        <v>949</v>
      </c>
      <c r="E28" s="40">
        <v>1628</v>
      </c>
      <c r="F28" s="41">
        <v>7070</v>
      </c>
      <c r="G28" s="40">
        <f t="shared" si="4"/>
        <v>2013</v>
      </c>
      <c r="H28" s="40">
        <f t="shared" si="4"/>
        <v>2871</v>
      </c>
      <c r="I28" s="42"/>
      <c r="J28" s="40">
        <f>+G28+H28</f>
        <v>4884</v>
      </c>
      <c r="K28" s="43"/>
      <c r="L28" s="44">
        <f>(+B28+C28)/$J28</f>
        <v>0.47235872235872234</v>
      </c>
      <c r="M28" s="45">
        <f>(+D28+E28)/$J28</f>
        <v>0.5276412776412777</v>
      </c>
      <c r="N28" s="9"/>
      <c r="O28" s="9"/>
      <c r="P28" s="9"/>
      <c r="Q28" s="12"/>
      <c r="R28" s="76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s="11" customFormat="1" ht="12">
      <c r="A29" s="38" t="s">
        <v>26</v>
      </c>
      <c r="B29" s="39">
        <v>2830</v>
      </c>
      <c r="C29" s="40">
        <v>2812</v>
      </c>
      <c r="D29" s="40">
        <v>2974</v>
      </c>
      <c r="E29" s="40">
        <v>4426</v>
      </c>
      <c r="F29" s="41">
        <v>2121</v>
      </c>
      <c r="G29" s="40">
        <f t="shared" si="4"/>
        <v>5804</v>
      </c>
      <c r="H29" s="40">
        <f t="shared" si="4"/>
        <v>7238</v>
      </c>
      <c r="I29" s="42"/>
      <c r="J29" s="40">
        <f t="shared" si="1"/>
        <v>13042</v>
      </c>
      <c r="K29" s="43"/>
      <c r="L29" s="44">
        <f t="shared" si="2"/>
        <v>0.4326023616009814</v>
      </c>
      <c r="M29" s="45">
        <f t="shared" si="3"/>
        <v>0.5673976383990186</v>
      </c>
      <c r="N29" s="9"/>
      <c r="O29" s="9"/>
      <c r="P29" s="9"/>
      <c r="Q29" s="12"/>
      <c r="R29" s="76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s="11" customFormat="1" ht="12.75" customHeight="1">
      <c r="A30" s="30" t="s">
        <v>27</v>
      </c>
      <c r="B30" s="31">
        <v>585</v>
      </c>
      <c r="C30" s="32">
        <v>873</v>
      </c>
      <c r="D30" s="32">
        <v>552</v>
      </c>
      <c r="E30" s="32">
        <v>960</v>
      </c>
      <c r="F30" s="33">
        <v>1536</v>
      </c>
      <c r="G30" s="32">
        <f t="shared" si="4"/>
        <v>1137</v>
      </c>
      <c r="H30" s="32">
        <f t="shared" si="4"/>
        <v>1833</v>
      </c>
      <c r="I30" s="34"/>
      <c r="J30" s="32">
        <f t="shared" si="1"/>
        <v>2970</v>
      </c>
      <c r="K30" s="35"/>
      <c r="L30" s="36">
        <f t="shared" si="2"/>
        <v>0.4909090909090909</v>
      </c>
      <c r="M30" s="37">
        <f t="shared" si="3"/>
        <v>0.509090909090909</v>
      </c>
      <c r="N30" s="9"/>
      <c r="O30" s="9"/>
      <c r="P30" s="9"/>
      <c r="Q30" s="12"/>
      <c r="R30" s="76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s="11" customFormat="1" ht="12">
      <c r="A31" s="30" t="s">
        <v>28</v>
      </c>
      <c r="B31" s="47">
        <v>2692</v>
      </c>
      <c r="C31" s="32">
        <v>2652</v>
      </c>
      <c r="D31" s="32">
        <v>3967</v>
      </c>
      <c r="E31" s="32">
        <v>4891</v>
      </c>
      <c r="F31" s="33">
        <v>8860</v>
      </c>
      <c r="G31" s="32">
        <f t="shared" si="4"/>
        <v>6659</v>
      </c>
      <c r="H31" s="32">
        <f t="shared" si="4"/>
        <v>7543</v>
      </c>
      <c r="I31" s="34"/>
      <c r="J31" s="32">
        <f t="shared" si="1"/>
        <v>14202</v>
      </c>
      <c r="K31" s="35"/>
      <c r="L31" s="36">
        <f t="shared" si="2"/>
        <v>0.3762850302774257</v>
      </c>
      <c r="M31" s="37">
        <f t="shared" si="3"/>
        <v>0.6237149697225742</v>
      </c>
      <c r="N31" s="9"/>
      <c r="O31" s="9"/>
      <c r="P31" s="9"/>
      <c r="Q31" s="12"/>
      <c r="R31" s="76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s="11" customFormat="1" ht="12">
      <c r="A32" s="38" t="s">
        <v>29</v>
      </c>
      <c r="B32" s="39">
        <v>1668</v>
      </c>
      <c r="C32" s="40">
        <v>3075</v>
      </c>
      <c r="D32" s="40">
        <v>4466</v>
      </c>
      <c r="E32" s="40">
        <v>11561</v>
      </c>
      <c r="F32" s="41">
        <v>15443</v>
      </c>
      <c r="G32" s="40">
        <f t="shared" si="4"/>
        <v>6134</v>
      </c>
      <c r="H32" s="40">
        <f t="shared" si="4"/>
        <v>14636</v>
      </c>
      <c r="I32" s="42"/>
      <c r="J32" s="40">
        <f t="shared" si="1"/>
        <v>20770</v>
      </c>
      <c r="K32" s="43"/>
      <c r="L32" s="44">
        <f t="shared" si="2"/>
        <v>0.22835820895522388</v>
      </c>
      <c r="M32" s="45">
        <f t="shared" si="3"/>
        <v>0.7716417910447761</v>
      </c>
      <c r="N32" s="9"/>
      <c r="O32" s="9"/>
      <c r="P32" s="9"/>
      <c r="Q32" s="12"/>
      <c r="R32" s="76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s="11" customFormat="1" ht="12">
      <c r="A33" s="38" t="s">
        <v>30</v>
      </c>
      <c r="B33" s="39">
        <v>291</v>
      </c>
      <c r="C33" s="40">
        <v>367</v>
      </c>
      <c r="D33" s="40">
        <v>296</v>
      </c>
      <c r="E33" s="40">
        <v>599</v>
      </c>
      <c r="F33" s="41">
        <v>819</v>
      </c>
      <c r="G33" s="40">
        <f t="shared" si="4"/>
        <v>587</v>
      </c>
      <c r="H33" s="40">
        <f t="shared" si="4"/>
        <v>966</v>
      </c>
      <c r="I33" s="42"/>
      <c r="J33" s="40">
        <f t="shared" si="1"/>
        <v>1553</v>
      </c>
      <c r="K33" s="43"/>
      <c r="L33" s="44">
        <f t="shared" si="2"/>
        <v>0.42369607211848037</v>
      </c>
      <c r="M33" s="45">
        <f t="shared" si="3"/>
        <v>0.5763039278815196</v>
      </c>
      <c r="N33" s="9"/>
      <c r="O33" s="9"/>
      <c r="P33" s="9"/>
      <c r="Q33" s="12"/>
      <c r="R33" s="76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s="11" customFormat="1" ht="12.75" thickBot="1">
      <c r="A34" s="38"/>
      <c r="B34" s="39"/>
      <c r="C34" s="40"/>
      <c r="D34" s="40"/>
      <c r="E34" s="40"/>
      <c r="F34" s="41"/>
      <c r="G34" s="40"/>
      <c r="H34" s="40"/>
      <c r="I34" s="42"/>
      <c r="J34" s="40"/>
      <c r="K34" s="43"/>
      <c r="L34" s="44"/>
      <c r="M34" s="45"/>
      <c r="N34" s="9"/>
      <c r="O34" s="9"/>
      <c r="P34" s="9"/>
      <c r="Q34" s="12"/>
      <c r="R34" s="76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s="11" customFormat="1" ht="13.5" thickBot="1" thickTop="1">
      <c r="A35" s="48" t="s">
        <v>0</v>
      </c>
      <c r="B35" s="49">
        <f>SUM(B1:B33)</f>
        <v>48109</v>
      </c>
      <c r="C35" s="49">
        <f>SUM(C1:C33)</f>
        <v>52319</v>
      </c>
      <c r="D35" s="49">
        <f>SUM(D1:D33)</f>
        <v>60765</v>
      </c>
      <c r="E35" s="49">
        <f>SUM(E1:E33)</f>
        <v>92849</v>
      </c>
      <c r="F35" s="50"/>
      <c r="G35" s="49">
        <f>SUM(G1:G33)</f>
        <v>108874</v>
      </c>
      <c r="H35" s="49">
        <f>SUM(H1:H33)</f>
        <v>145168</v>
      </c>
      <c r="I35" s="49"/>
      <c r="J35" s="49">
        <f>SUM(J1:J33)</f>
        <v>254042</v>
      </c>
      <c r="K35" s="51"/>
      <c r="L35" s="52">
        <f>(+B35+C35)/$J35</f>
        <v>0.39532045882176964</v>
      </c>
      <c r="M35" s="53">
        <f>(+D35+E35)/$J35</f>
        <v>0.6046795411782304</v>
      </c>
      <c r="N35" s="9"/>
      <c r="O35" s="9"/>
      <c r="P35" s="9"/>
      <c r="Q35" s="12"/>
      <c r="R35" s="76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s="11" customFormat="1" ht="12.75" thickTop="1">
      <c r="A36" s="54"/>
      <c r="B36" s="55"/>
      <c r="C36" s="55"/>
      <c r="D36" s="55"/>
      <c r="E36" s="55"/>
      <c r="F36" s="56"/>
      <c r="G36" s="57"/>
      <c r="H36" s="57"/>
      <c r="I36" s="57"/>
      <c r="J36" s="57"/>
      <c r="K36" s="58"/>
      <c r="L36" s="59"/>
      <c r="M36" s="60"/>
      <c r="N36" s="9"/>
      <c r="O36" s="9"/>
      <c r="P36" s="9"/>
      <c r="Q36" s="12"/>
      <c r="R36" s="76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s="11" customFormat="1" ht="12">
      <c r="A37" s="61" t="s">
        <v>2</v>
      </c>
      <c r="B37" s="62">
        <v>42066</v>
      </c>
      <c r="C37" s="62">
        <v>46922</v>
      </c>
      <c r="D37" s="62">
        <v>56973</v>
      </c>
      <c r="E37" s="62">
        <v>88871</v>
      </c>
      <c r="F37" s="63"/>
      <c r="G37" s="62">
        <v>99039</v>
      </c>
      <c r="H37" s="62">
        <v>135793</v>
      </c>
      <c r="I37" s="62">
        <v>0</v>
      </c>
      <c r="J37" s="62">
        <v>234832</v>
      </c>
      <c r="K37" s="64"/>
      <c r="L37" s="65">
        <v>0.37894324453226136</v>
      </c>
      <c r="M37" s="66">
        <v>0.6210567554677386</v>
      </c>
      <c r="N37" s="9"/>
      <c r="O37" s="9"/>
      <c r="P37" s="9"/>
      <c r="Q37" s="9"/>
      <c r="R37" s="75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s="15" customFormat="1" ht="12.75" thickBot="1">
      <c r="A38" s="67"/>
      <c r="B38" s="68"/>
      <c r="C38" s="69"/>
      <c r="D38" s="68"/>
      <c r="E38" s="69"/>
      <c r="F38" s="69"/>
      <c r="G38" s="69"/>
      <c r="H38" s="69"/>
      <c r="I38" s="69"/>
      <c r="J38" s="69"/>
      <c r="K38" s="69"/>
      <c r="L38" s="69"/>
      <c r="M38" s="70"/>
      <c r="N38" s="10"/>
      <c r="O38" s="10"/>
      <c r="P38" s="10"/>
      <c r="Q38" s="10"/>
      <c r="R38" s="77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4:28" s="11" customFormat="1" ht="12">
      <c r="N39" s="9"/>
      <c r="O39" s="9"/>
      <c r="P39" s="9"/>
      <c r="Q39" s="9"/>
      <c r="R39" s="75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4:28" s="11" customFormat="1" ht="12">
      <c r="N40" s="9"/>
      <c r="O40" s="78"/>
      <c r="P40" s="78"/>
      <c r="Q40" s="9"/>
      <c r="R40" s="75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4:28" s="11" customFormat="1" ht="12"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2:28" s="11" customFormat="1" ht="12">
      <c r="B42" s="16"/>
      <c r="N42" s="9"/>
      <c r="O42" s="9"/>
      <c r="P42" s="9"/>
      <c r="Q42" s="9"/>
      <c r="R42" s="75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4:28" s="11" customFormat="1" ht="12">
      <c r="N43" s="9"/>
      <c r="O43" s="9"/>
      <c r="P43" s="9"/>
      <c r="Q43" s="9"/>
      <c r="R43" s="75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4:28" s="11" customFormat="1" ht="12">
      <c r="N44" s="9"/>
      <c r="O44" s="9"/>
      <c r="P44" s="9"/>
      <c r="Q44" s="9"/>
      <c r="R44" s="75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4:28" s="11" customFormat="1" ht="12">
      <c r="N45" s="9"/>
      <c r="O45" s="9"/>
      <c r="P45" s="9"/>
      <c r="Q45" s="9"/>
      <c r="R45" s="75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4:28" s="11" customFormat="1" ht="12">
      <c r="N46" s="9"/>
      <c r="O46" s="9"/>
      <c r="P46" s="9"/>
      <c r="Q46" s="9"/>
      <c r="R46" s="75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4:28" s="11" customFormat="1" ht="12">
      <c r="N47" s="9"/>
      <c r="O47" s="9"/>
      <c r="P47" s="9"/>
      <c r="Q47" s="9"/>
      <c r="R47" s="75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4:28" s="11" customFormat="1" ht="12">
      <c r="N48" s="9"/>
      <c r="O48" s="9"/>
      <c r="P48" s="9"/>
      <c r="Q48" s="9"/>
      <c r="R48" s="75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4:28" s="11" customFormat="1" ht="12">
      <c r="N49" s="9"/>
      <c r="O49" s="9"/>
      <c r="P49" s="9"/>
      <c r="Q49" s="9"/>
      <c r="R49" s="75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4:28" s="11" customFormat="1" ht="12">
      <c r="N50" s="9"/>
      <c r="O50" s="9"/>
      <c r="P50" s="9"/>
      <c r="Q50" s="9"/>
      <c r="R50" s="75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4:28" s="11" customFormat="1" ht="12">
      <c r="N51" s="9"/>
      <c r="O51" s="9"/>
      <c r="P51" s="9"/>
      <c r="Q51" s="9"/>
      <c r="R51" s="75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4:28" s="11" customFormat="1" ht="12">
      <c r="N52" s="9"/>
      <c r="O52" s="9"/>
      <c r="P52" s="9"/>
      <c r="Q52" s="9"/>
      <c r="R52" s="75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4:28" s="11" customFormat="1" ht="12">
      <c r="N53" s="9"/>
      <c r="O53" s="9"/>
      <c r="P53" s="9"/>
      <c r="Q53" s="9"/>
      <c r="R53" s="75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4:28" s="11" customFormat="1" ht="12">
      <c r="N54" s="9"/>
      <c r="O54" s="9"/>
      <c r="P54" s="9"/>
      <c r="Q54" s="9"/>
      <c r="R54" s="75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4:28" s="11" customFormat="1" ht="12">
      <c r="N55" s="9"/>
      <c r="O55" s="9"/>
      <c r="P55" s="9"/>
      <c r="Q55" s="9"/>
      <c r="R55" s="75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4:28" s="11" customFormat="1" ht="12">
      <c r="N56" s="9"/>
      <c r="O56" s="9"/>
      <c r="P56" s="9"/>
      <c r="Q56" s="9"/>
      <c r="R56" s="75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4:28" s="11" customFormat="1" ht="12">
      <c r="N57" s="9"/>
      <c r="O57" s="9"/>
      <c r="P57" s="9"/>
      <c r="Q57" s="9"/>
      <c r="R57" s="75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4:28" s="11" customFormat="1" ht="12">
      <c r="N58" s="9"/>
      <c r="O58" s="9"/>
      <c r="P58" s="9"/>
      <c r="Q58" s="9"/>
      <c r="R58" s="75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4:28" s="11" customFormat="1" ht="12">
      <c r="N59" s="9"/>
      <c r="O59" s="9"/>
      <c r="P59" s="9"/>
      <c r="Q59" s="9"/>
      <c r="R59" s="75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4:28" s="11" customFormat="1" ht="12">
      <c r="N60" s="9"/>
      <c r="O60" s="9"/>
      <c r="P60" s="9"/>
      <c r="Q60" s="9"/>
      <c r="R60" s="75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4:28" s="11" customFormat="1" ht="12">
      <c r="N61" s="9"/>
      <c r="O61" s="9"/>
      <c r="P61" s="9"/>
      <c r="Q61" s="9"/>
      <c r="R61" s="75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4:28" s="11" customFormat="1" ht="12">
      <c r="N62" s="9"/>
      <c r="O62" s="9"/>
      <c r="P62" s="9"/>
      <c r="Q62" s="9"/>
      <c r="R62" s="75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4:28" s="11" customFormat="1" ht="12">
      <c r="N63" s="9"/>
      <c r="O63" s="9"/>
      <c r="P63" s="9"/>
      <c r="Q63" s="9"/>
      <c r="R63" s="75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4:28" s="11" customFormat="1" ht="12">
      <c r="N64" s="9"/>
      <c r="O64" s="9"/>
      <c r="P64" s="9"/>
      <c r="Q64" s="9"/>
      <c r="R64" s="75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4:28" s="11" customFormat="1" ht="12">
      <c r="N65" s="9"/>
      <c r="O65" s="9"/>
      <c r="P65" s="9"/>
      <c r="Q65" s="9"/>
      <c r="R65" s="75"/>
      <c r="S65" s="9"/>
      <c r="T65" s="9"/>
      <c r="U65" s="9"/>
      <c r="V65" s="9"/>
      <c r="W65" s="9"/>
      <c r="X65" s="9"/>
      <c r="Y65" s="9"/>
      <c r="Z65" s="9"/>
      <c r="AA65" s="9"/>
      <c r="AB65" s="9"/>
    </row>
  </sheetData>
  <printOptions/>
  <pageMargins left="0.84" right="0.17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burker1</dc:creator>
  <cp:keywords/>
  <dc:description/>
  <cp:lastModifiedBy>burkerp</cp:lastModifiedBy>
  <cp:lastPrinted>2010-03-01T15:36:35Z</cp:lastPrinted>
  <dcterms:created xsi:type="dcterms:W3CDTF">2010-03-01T14:40:21Z</dcterms:created>
  <dcterms:modified xsi:type="dcterms:W3CDTF">2010-03-03T13:26:34Z</dcterms:modified>
  <cp:category/>
  <cp:version/>
  <cp:contentType/>
  <cp:contentStatus/>
</cp:coreProperties>
</file>