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AR_Totals" sheetId="1" r:id="rId1"/>
  </sheets>
  <externalReferences>
    <externalReference r:id="rId4"/>
  </externalReferences>
  <definedNames>
    <definedName name="AdjPerfData">'[1]adjPerf'!$B$5:$E$47</definedName>
  </definedNames>
  <calcPr fullCalcOnLoad="1"/>
</workbook>
</file>

<file path=xl/sharedStrings.xml><?xml version="1.0" encoding="utf-8"?>
<sst xmlns="http://schemas.openxmlformats.org/spreadsheetml/2006/main" count="56" uniqueCount="55">
  <si>
    <t>Education</t>
  </si>
  <si>
    <t>Employed</t>
  </si>
  <si>
    <t>Military</t>
  </si>
  <si>
    <t>Apprenticeship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</si>
  <si>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</si>
  <si>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</si>
  <si>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</si>
  <si>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</si>
  <si>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</si>
  <si>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</si>
  <si>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</si>
  <si>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</si>
  <si>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</si>
  <si>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</si>
  <si>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</si>
  <si>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</si>
  <si>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</si>
  <si>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</si>
  <si>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</si>
  <si>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</si>
  <si>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</si>
  <si>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</si>
  <si>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</si>
  <si>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</si>
  <si>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 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</si>
  <si>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</si>
  <si>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</si>
  <si>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</si>
  <si>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</si>
  <si>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</si>
  <si>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</si>
  <si>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</si>
  <si>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</si>
  <si>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</si>
  <si>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</si>
  <si>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</si>
  <si>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Total Left</t>
  </si>
  <si>
    <t>Minus</t>
  </si>
  <si>
    <t>Nonrespndents</t>
  </si>
  <si>
    <t>Military/</t>
  </si>
  <si>
    <t>Performance</t>
  </si>
  <si>
    <t>Level</t>
  </si>
  <si>
    <t>4P1 - PLACEMENT</t>
  </si>
  <si>
    <t>MICHIGAN COMMUNITY COLLEGES</t>
  </si>
  <si>
    <t>Non-</t>
  </si>
  <si>
    <t>Respondents</t>
  </si>
  <si>
    <t>Postsecondary</t>
  </si>
  <si>
    <t>Left</t>
  </si>
  <si>
    <t>STATE TOTAL</t>
  </si>
  <si>
    <t>Expected Level for 2008-09</t>
  </si>
  <si>
    <t>Expected Level for 2009-10</t>
  </si>
  <si>
    <t>updated 4/12/2010</t>
  </si>
  <si>
    <t>Updated 2_10_11</t>
  </si>
  <si>
    <t>2008-09</t>
  </si>
  <si>
    <t>Employment/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</si>
</sst>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2008\MI_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perf_hdn"/>
      <sheetName val="adjPerf"/>
      <sheetName val="Cover_hdn"/>
      <sheetName val="Cover Sheet"/>
      <sheetName val="SOFa_hdn"/>
      <sheetName val="Status of Funds (Interim)"/>
      <sheetName val="SOFb_hdn"/>
      <sheetName val="Status of Funds (Final)"/>
      <sheetName val="cte_part_hdn"/>
      <sheetName val="CTE Participants"/>
      <sheetName val="cte_conc_hdn"/>
      <sheetName val="CTE Concentrators"/>
      <sheetName val="1s1_hdn"/>
      <sheetName val="1S1 Read-Lang "/>
      <sheetName val="1s2_hdn"/>
      <sheetName val="1S2 Math"/>
      <sheetName val="2s1_hdn"/>
      <sheetName val="2S1 Tech Skill"/>
      <sheetName val="3s1_hdn"/>
      <sheetName val="3S1 Completion"/>
      <sheetName val="4s1_hdn"/>
      <sheetName val="4S1 Graduation"/>
      <sheetName val="5s1_hdn"/>
      <sheetName val="5S1 Placement"/>
      <sheetName val="6s1_hdn"/>
      <sheetName val="6S1 Nontrad Partic"/>
      <sheetName val="6s2_hdn"/>
      <sheetName val="6S2 Nontrad Comp"/>
      <sheetName val="1p1_hdn"/>
      <sheetName val="1P1 Technical Skill"/>
      <sheetName val="2p1_hdn"/>
      <sheetName val="2P1 Cred.Cert.Degree "/>
      <sheetName val="3p1_hdn"/>
      <sheetName val="3P1 Retention Transfer"/>
      <sheetName val="4p1_hdn"/>
      <sheetName val="4P1 Placement"/>
      <sheetName val="5p1_hdn"/>
      <sheetName val="5P1 Nontrad Partic"/>
      <sheetName val="5p2_hdn"/>
      <sheetName val="5P2 Nontrad Comp"/>
      <sheetName val="1a1_hdn"/>
      <sheetName val="1A1 Tech Skill"/>
      <sheetName val="2a1_hdn"/>
      <sheetName val="2A1 Cred.Cert.Dipl"/>
      <sheetName val="3a1_hdn"/>
      <sheetName val="3A1 Retention"/>
      <sheetName val="4a1_hdn"/>
      <sheetName val="4A1 Placement"/>
      <sheetName val="5a1_hdn"/>
      <sheetName val="5A1 Nontrad Part"/>
      <sheetName val="5a2_hdn"/>
      <sheetName val="5A2 Nontrad Compl"/>
      <sheetName val="tp_sec_hdn"/>
      <sheetName val="Tech Prep Secondary"/>
      <sheetName val="tp_psec_hdn"/>
      <sheetName val="Tech Prep Postsecondary"/>
    </sheetNames>
    <sheetDataSet>
      <sheetData sheetId="1">
        <row r="5">
          <cell r="B5" t="str">
            <v>IndicatorCode</v>
          </cell>
          <cell r="C5" t="str">
            <v>Adjusted_PERFORMANCE</v>
          </cell>
          <cell r="D5" t="str">
            <v>EDU_TYPE</v>
          </cell>
          <cell r="E5" t="str">
            <v>State</v>
          </cell>
        </row>
        <row r="6">
          <cell r="B6" t="str">
            <v>1S1</v>
          </cell>
          <cell r="C6" t="str">
            <v>47.50</v>
          </cell>
          <cell r="D6" t="str">
            <v>Secondary</v>
          </cell>
          <cell r="E6" t="str">
            <v>Michigan</v>
          </cell>
        </row>
        <row r="7">
          <cell r="B7" t="str">
            <v>1S2</v>
          </cell>
          <cell r="C7" t="str">
            <v>45.00</v>
          </cell>
          <cell r="D7" t="str">
            <v>Secondary</v>
          </cell>
          <cell r="E7" t="str">
            <v>Michigan</v>
          </cell>
        </row>
        <row r="8">
          <cell r="B8" t="str">
            <v>2S1</v>
          </cell>
          <cell r="C8" t="str">
            <v>35.00</v>
          </cell>
          <cell r="D8" t="str">
            <v>Secondary</v>
          </cell>
          <cell r="E8" t="str">
            <v>Michigan</v>
          </cell>
        </row>
        <row r="9">
          <cell r="B9" t="str">
            <v>3S1</v>
          </cell>
          <cell r="C9" t="str">
            <v>89.00</v>
          </cell>
          <cell r="D9" t="str">
            <v>Secondary</v>
          </cell>
          <cell r="E9" t="str">
            <v>Michigan</v>
          </cell>
        </row>
        <row r="10">
          <cell r="B10" t="str">
            <v>4S1</v>
          </cell>
          <cell r="C10" t="str">
            <v>80.00</v>
          </cell>
          <cell r="D10" t="str">
            <v>Secondary</v>
          </cell>
          <cell r="E10" t="str">
            <v>Michigan</v>
          </cell>
        </row>
        <row r="11">
          <cell r="B11" t="str">
            <v>5S1</v>
          </cell>
          <cell r="C11" t="str">
            <v>94.79</v>
          </cell>
          <cell r="D11" t="str">
            <v>Secondary</v>
          </cell>
          <cell r="E11" t="str">
            <v>Michigan</v>
          </cell>
        </row>
        <row r="12">
          <cell r="B12" t="str">
            <v>6S1</v>
          </cell>
          <cell r="C12" t="str">
            <v>20.25</v>
          </cell>
          <cell r="D12" t="str">
            <v>Secondary</v>
          </cell>
          <cell r="E12" t="str">
            <v>Michigan</v>
          </cell>
        </row>
        <row r="13">
          <cell r="B13" t="str">
            <v>6S2</v>
          </cell>
          <cell r="C13" t="str">
            <v>58.15</v>
          </cell>
          <cell r="D13" t="str">
            <v>Secondary</v>
          </cell>
          <cell r="E13" t="str">
            <v>Michigan</v>
          </cell>
        </row>
        <row r="14">
          <cell r="B14" t="str">
            <v>1P1</v>
          </cell>
          <cell r="C14" t="str">
            <v>85.25</v>
          </cell>
          <cell r="D14" t="str">
            <v>Postsecondary</v>
          </cell>
          <cell r="E14" t="str">
            <v>Michigan</v>
          </cell>
        </row>
        <row r="15">
          <cell r="B15" t="str">
            <v>2P1</v>
          </cell>
          <cell r="C15" t="str">
            <v>28.25</v>
          </cell>
          <cell r="D15" t="str">
            <v>Postsecondary</v>
          </cell>
          <cell r="E15" t="str">
            <v>Michigan</v>
          </cell>
        </row>
        <row r="16">
          <cell r="B16" t="str">
            <v>3P1</v>
          </cell>
          <cell r="C16" t="str">
            <v>60.25</v>
          </cell>
          <cell r="D16" t="str">
            <v>Postsecondary</v>
          </cell>
          <cell r="E16" t="str">
            <v>Michigan</v>
          </cell>
        </row>
        <row r="17">
          <cell r="B17" t="str">
            <v>4P1</v>
          </cell>
          <cell r="C17" t="str">
            <v>43.25</v>
          </cell>
          <cell r="D17" t="str">
            <v>Postsecondary</v>
          </cell>
          <cell r="E17" t="str">
            <v>Michigan</v>
          </cell>
        </row>
        <row r="18">
          <cell r="B18" t="str">
            <v>5P1</v>
          </cell>
          <cell r="C18" t="str">
            <v>16.75</v>
          </cell>
          <cell r="D18" t="str">
            <v>Postsecondary</v>
          </cell>
          <cell r="E18" t="str">
            <v>Michigan</v>
          </cell>
        </row>
        <row r="19">
          <cell r="B19" t="str">
            <v>5P2</v>
          </cell>
          <cell r="C19" t="str">
            <v>13.25</v>
          </cell>
          <cell r="D19" t="str">
            <v>Postsecondary</v>
          </cell>
          <cell r="E19" t="str">
            <v>Michigan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N7" sqref="N7"/>
    </sheetView>
  </sheetViews>
  <sheetFormatPr defaultColWidth="9.140625" defaultRowHeight="12.75"/>
  <cols>
    <col min="1" max="1" width="20.140625" style="1" customWidth="1"/>
    <col min="2" max="2" width="14.57421875" style="1" customWidth="1"/>
    <col min="3" max="3" width="16.421875" style="1" hidden="1" customWidth="1"/>
    <col min="4" max="4" width="14.28125" style="1" hidden="1" customWidth="1"/>
    <col min="5" max="5" width="12.00390625" style="1" hidden="1" customWidth="1"/>
    <col min="6" max="6" width="12.28125" style="1" hidden="1" customWidth="1"/>
    <col min="7" max="7" width="14.00390625" style="1" customWidth="1"/>
    <col min="8" max="8" width="16.57421875" style="1" customWidth="1"/>
    <col min="9" max="9" width="13.00390625" style="1" customWidth="1"/>
    <col min="10" max="16384" width="9.140625" style="1" customWidth="1"/>
  </cols>
  <sheetData>
    <row r="1" ht="15.75">
      <c r="A1" s="10" t="s">
        <v>43</v>
      </c>
    </row>
    <row r="2" spans="1:8" ht="15.75">
      <c r="A2" s="10" t="s">
        <v>42</v>
      </c>
      <c r="H2" s="2" t="s">
        <v>54</v>
      </c>
    </row>
    <row r="3" spans="1:9" ht="15.75">
      <c r="A3" s="10" t="s">
        <v>53</v>
      </c>
      <c r="B3" s="3" t="s">
        <v>47</v>
      </c>
      <c r="G3" s="3" t="s">
        <v>36</v>
      </c>
      <c r="H3" s="2" t="s">
        <v>39</v>
      </c>
      <c r="I3" s="3" t="s">
        <v>40</v>
      </c>
    </row>
    <row r="4" spans="2:9" ht="12.75">
      <c r="B4" s="4" t="s">
        <v>46</v>
      </c>
      <c r="C4" s="4"/>
      <c r="D4" s="4"/>
      <c r="E4" s="4"/>
      <c r="F4" s="4" t="s">
        <v>44</v>
      </c>
      <c r="G4" s="3" t="s">
        <v>37</v>
      </c>
      <c r="H4" s="2" t="s">
        <v>3</v>
      </c>
      <c r="I4" s="3" t="s">
        <v>41</v>
      </c>
    </row>
    <row r="5" spans="2:7" ht="13.5" thickBot="1">
      <c r="B5" s="5" t="s">
        <v>0</v>
      </c>
      <c r="C5" s="5" t="s">
        <v>1</v>
      </c>
      <c r="D5" s="5" t="s">
        <v>2</v>
      </c>
      <c r="E5" s="5" t="s">
        <v>3</v>
      </c>
      <c r="F5" s="5" t="s">
        <v>45</v>
      </c>
      <c r="G5" s="6" t="s">
        <v>38</v>
      </c>
    </row>
    <row r="6" spans="2:7" ht="13.5" thickTop="1">
      <c r="B6" s="4"/>
      <c r="C6" s="4"/>
      <c r="D6" s="4"/>
      <c r="E6" s="4"/>
      <c r="F6" s="4"/>
      <c r="G6" s="6"/>
    </row>
    <row r="7" spans="1:9" s="7" customFormat="1" ht="12" customHeight="1">
      <c r="A7" s="7" t="s">
        <v>4</v>
      </c>
      <c r="B7" s="11">
        <v>129</v>
      </c>
      <c r="C7" s="11">
        <v>113</v>
      </c>
      <c r="D7" s="11">
        <v>3</v>
      </c>
      <c r="E7" s="11">
        <v>4</v>
      </c>
      <c r="F7" s="11">
        <v>2</v>
      </c>
      <c r="G7" s="11">
        <f>+B7-F7</f>
        <v>127</v>
      </c>
      <c r="H7" s="11">
        <f>SUM(C7:E7)</f>
        <v>120</v>
      </c>
      <c r="I7" s="8">
        <f>+H7/G7</f>
        <v>0.9448818897637795</v>
      </c>
    </row>
    <row r="8" spans="1:9" s="7" customFormat="1" ht="12" customHeight="1">
      <c r="A8" s="7" t="s">
        <v>5</v>
      </c>
      <c r="B8" s="11">
        <v>453</v>
      </c>
      <c r="C8" s="11">
        <v>65</v>
      </c>
      <c r="D8" s="11">
        <v>0</v>
      </c>
      <c r="E8" s="11">
        <v>1</v>
      </c>
      <c r="F8" s="11">
        <v>380</v>
      </c>
      <c r="G8" s="11">
        <f aca="true" t="shared" si="0" ref="G8:G35">+B8-F8</f>
        <v>73</v>
      </c>
      <c r="H8" s="11">
        <f aca="true" t="shared" si="1" ref="H8:H35">SUM(C8:E8)</f>
        <v>66</v>
      </c>
      <c r="I8" s="8">
        <f aca="true" t="shared" si="2" ref="I8:I35">+H8/G8</f>
        <v>0.9041095890410958</v>
      </c>
    </row>
    <row r="9" spans="1:9" s="7" customFormat="1" ht="12" customHeight="1">
      <c r="A9" s="7" t="s">
        <v>6</v>
      </c>
      <c r="B9" s="11">
        <v>1369</v>
      </c>
      <c r="C9" s="11">
        <v>803</v>
      </c>
      <c r="D9" s="11">
        <v>13</v>
      </c>
      <c r="E9" s="11">
        <v>4</v>
      </c>
      <c r="F9" s="11">
        <v>373</v>
      </c>
      <c r="G9" s="11">
        <f t="shared" si="0"/>
        <v>996</v>
      </c>
      <c r="H9" s="11">
        <f t="shared" si="1"/>
        <v>820</v>
      </c>
      <c r="I9" s="8">
        <f t="shared" si="2"/>
        <v>0.8232931726907631</v>
      </c>
    </row>
    <row r="10" spans="1:9" s="7" customFormat="1" ht="12" customHeight="1">
      <c r="A10" s="7" t="s">
        <v>7</v>
      </c>
      <c r="B10" s="11">
        <v>366</v>
      </c>
      <c r="C10" s="11">
        <v>321</v>
      </c>
      <c r="D10" s="11">
        <v>0</v>
      </c>
      <c r="E10" s="11">
        <v>0</v>
      </c>
      <c r="F10" s="11">
        <v>7</v>
      </c>
      <c r="G10" s="11">
        <f t="shared" si="0"/>
        <v>359</v>
      </c>
      <c r="H10" s="11">
        <f t="shared" si="1"/>
        <v>321</v>
      </c>
      <c r="I10" s="8">
        <f t="shared" si="2"/>
        <v>0.8941504178272981</v>
      </c>
    </row>
    <row r="11" spans="1:9" s="7" customFormat="1" ht="12" customHeight="1">
      <c r="A11" s="7" t="s">
        <v>8</v>
      </c>
      <c r="B11" s="11">
        <v>187</v>
      </c>
      <c r="C11" s="11">
        <v>25</v>
      </c>
      <c r="D11" s="11">
        <v>0</v>
      </c>
      <c r="E11" s="11">
        <v>0</v>
      </c>
      <c r="F11" s="11">
        <v>154</v>
      </c>
      <c r="G11" s="11">
        <f t="shared" si="0"/>
        <v>33</v>
      </c>
      <c r="H11" s="11">
        <f t="shared" si="1"/>
        <v>25</v>
      </c>
      <c r="I11" s="8">
        <f t="shared" si="2"/>
        <v>0.7575757575757576</v>
      </c>
    </row>
    <row r="12" spans="1:9" s="7" customFormat="1" ht="12" customHeight="1">
      <c r="A12" s="7" t="s">
        <v>9</v>
      </c>
      <c r="B12" s="11">
        <v>162</v>
      </c>
      <c r="C12" s="11">
        <v>86</v>
      </c>
      <c r="D12" s="11">
        <v>1</v>
      </c>
      <c r="E12" s="11">
        <v>0</v>
      </c>
      <c r="F12" s="11">
        <v>71</v>
      </c>
      <c r="G12" s="11">
        <f t="shared" si="0"/>
        <v>91</v>
      </c>
      <c r="H12" s="11">
        <f t="shared" si="1"/>
        <v>87</v>
      </c>
      <c r="I12" s="8">
        <f t="shared" si="2"/>
        <v>0.9560439560439561</v>
      </c>
    </row>
    <row r="13" spans="1:9" s="7" customFormat="1" ht="12" customHeight="1">
      <c r="A13" s="7" t="s">
        <v>10</v>
      </c>
      <c r="B13" s="11">
        <v>153</v>
      </c>
      <c r="C13" s="11">
        <v>132</v>
      </c>
      <c r="D13" s="11">
        <v>0</v>
      </c>
      <c r="E13" s="11">
        <v>0</v>
      </c>
      <c r="F13" s="11">
        <v>4</v>
      </c>
      <c r="G13" s="11">
        <f t="shared" si="0"/>
        <v>149</v>
      </c>
      <c r="H13" s="11">
        <f t="shared" si="1"/>
        <v>132</v>
      </c>
      <c r="I13" s="8">
        <f t="shared" si="2"/>
        <v>0.8859060402684564</v>
      </c>
    </row>
    <row r="14" spans="1:9" s="7" customFormat="1" ht="12" customHeight="1">
      <c r="A14" s="7" t="s">
        <v>11</v>
      </c>
      <c r="B14" s="11">
        <v>2036</v>
      </c>
      <c r="C14" s="11">
        <v>207</v>
      </c>
      <c r="D14" s="11">
        <v>2</v>
      </c>
      <c r="E14" s="11">
        <v>5</v>
      </c>
      <c r="F14" s="11">
        <v>1756</v>
      </c>
      <c r="G14" s="11">
        <f t="shared" si="0"/>
        <v>280</v>
      </c>
      <c r="H14" s="11">
        <f t="shared" si="1"/>
        <v>214</v>
      </c>
      <c r="I14" s="8">
        <f t="shared" si="2"/>
        <v>0.7642857142857142</v>
      </c>
    </row>
    <row r="15" spans="1:9" s="7" customFormat="1" ht="12" customHeight="1">
      <c r="A15" s="7" t="s">
        <v>12</v>
      </c>
      <c r="B15" s="11">
        <v>1358</v>
      </c>
      <c r="C15" s="11">
        <v>184</v>
      </c>
      <c r="D15" s="11">
        <v>0</v>
      </c>
      <c r="E15" s="11">
        <v>0</v>
      </c>
      <c r="F15" s="11">
        <v>1171</v>
      </c>
      <c r="G15" s="11">
        <f t="shared" si="0"/>
        <v>187</v>
      </c>
      <c r="H15" s="11">
        <f t="shared" si="1"/>
        <v>184</v>
      </c>
      <c r="I15" s="8">
        <f t="shared" si="2"/>
        <v>0.983957219251337</v>
      </c>
    </row>
    <row r="16" spans="1:9" s="7" customFormat="1" ht="12" customHeight="1">
      <c r="A16" s="7" t="s">
        <v>13</v>
      </c>
      <c r="B16" s="11">
        <v>994</v>
      </c>
      <c r="C16" s="11">
        <v>74</v>
      </c>
      <c r="D16" s="11">
        <v>1</v>
      </c>
      <c r="E16" s="11">
        <v>0</v>
      </c>
      <c r="F16" s="11">
        <v>911</v>
      </c>
      <c r="G16" s="11">
        <f t="shared" si="0"/>
        <v>83</v>
      </c>
      <c r="H16" s="11">
        <f t="shared" si="1"/>
        <v>75</v>
      </c>
      <c r="I16" s="8">
        <f t="shared" si="2"/>
        <v>0.9036144578313253</v>
      </c>
    </row>
    <row r="17" spans="1:9" s="7" customFormat="1" ht="12" customHeight="1">
      <c r="A17" s="7" t="s">
        <v>14</v>
      </c>
      <c r="B17" s="11">
        <v>1312</v>
      </c>
      <c r="C17" s="11">
        <v>130</v>
      </c>
      <c r="D17" s="11">
        <v>1</v>
      </c>
      <c r="E17" s="11">
        <v>0</v>
      </c>
      <c r="F17" s="11">
        <v>1181</v>
      </c>
      <c r="G17" s="11">
        <f t="shared" si="0"/>
        <v>131</v>
      </c>
      <c r="H17" s="11">
        <f t="shared" si="1"/>
        <v>131</v>
      </c>
      <c r="I17" s="8">
        <f t="shared" si="2"/>
        <v>1</v>
      </c>
    </row>
    <row r="18" spans="1:9" s="7" customFormat="1" ht="12" customHeight="1">
      <c r="A18" s="7" t="s">
        <v>15</v>
      </c>
      <c r="B18" s="11">
        <v>385</v>
      </c>
      <c r="C18" s="11">
        <v>78</v>
      </c>
      <c r="D18" s="11">
        <v>0</v>
      </c>
      <c r="E18" s="11">
        <v>0</v>
      </c>
      <c r="F18" s="11">
        <v>285</v>
      </c>
      <c r="G18" s="11">
        <f t="shared" si="0"/>
        <v>100</v>
      </c>
      <c r="H18" s="11">
        <f t="shared" si="1"/>
        <v>78</v>
      </c>
      <c r="I18" s="8">
        <f t="shared" si="2"/>
        <v>0.78</v>
      </c>
    </row>
    <row r="19" spans="1:9" s="7" customFormat="1" ht="12" customHeight="1">
      <c r="A19" s="7" t="s">
        <v>16</v>
      </c>
      <c r="B19" s="11">
        <v>129</v>
      </c>
      <c r="C19" s="11">
        <v>106</v>
      </c>
      <c r="D19" s="11">
        <v>1</v>
      </c>
      <c r="E19" s="11">
        <v>2</v>
      </c>
      <c r="F19" s="11">
        <v>0</v>
      </c>
      <c r="G19" s="11">
        <f t="shared" si="0"/>
        <v>129</v>
      </c>
      <c r="H19" s="11">
        <f t="shared" si="1"/>
        <v>109</v>
      </c>
      <c r="I19" s="8">
        <f t="shared" si="2"/>
        <v>0.8449612403100775</v>
      </c>
    </row>
    <row r="20" spans="1:9" s="7" customFormat="1" ht="12" customHeight="1">
      <c r="A20" s="7" t="s">
        <v>17</v>
      </c>
      <c r="B20" s="11">
        <v>2266</v>
      </c>
      <c r="C20" s="11">
        <v>281</v>
      </c>
      <c r="D20" s="11">
        <v>4</v>
      </c>
      <c r="E20" s="11">
        <v>12</v>
      </c>
      <c r="F20" s="11">
        <v>1890</v>
      </c>
      <c r="G20" s="11">
        <f t="shared" si="0"/>
        <v>376</v>
      </c>
      <c r="H20" s="11">
        <f t="shared" si="1"/>
        <v>297</v>
      </c>
      <c r="I20" s="8">
        <f t="shared" si="2"/>
        <v>0.7898936170212766</v>
      </c>
    </row>
    <row r="21" spans="1:9" s="7" customFormat="1" ht="12" customHeight="1">
      <c r="A21" s="7" t="s">
        <v>18</v>
      </c>
      <c r="B21" s="11">
        <v>276</v>
      </c>
      <c r="C21" s="11">
        <v>242</v>
      </c>
      <c r="D21" s="11">
        <v>2</v>
      </c>
      <c r="E21" s="11">
        <v>1</v>
      </c>
      <c r="F21" s="11">
        <v>0</v>
      </c>
      <c r="G21" s="11">
        <f t="shared" si="0"/>
        <v>276</v>
      </c>
      <c r="H21" s="11">
        <f t="shared" si="1"/>
        <v>245</v>
      </c>
      <c r="I21" s="8">
        <f t="shared" si="2"/>
        <v>0.8876811594202898</v>
      </c>
    </row>
    <row r="22" spans="1:9" s="7" customFormat="1" ht="12" customHeight="1">
      <c r="A22" s="7" t="s">
        <v>19</v>
      </c>
      <c r="B22" s="11">
        <v>633</v>
      </c>
      <c r="C22" s="11">
        <v>74</v>
      </c>
      <c r="D22" s="11">
        <v>0</v>
      </c>
      <c r="E22" s="11">
        <v>0</v>
      </c>
      <c r="F22" s="11">
        <v>0</v>
      </c>
      <c r="G22" s="11">
        <f t="shared" si="0"/>
        <v>633</v>
      </c>
      <c r="H22" s="11">
        <f t="shared" si="1"/>
        <v>74</v>
      </c>
      <c r="I22" s="8">
        <f t="shared" si="2"/>
        <v>0.11690363349131122</v>
      </c>
    </row>
    <row r="23" spans="1:9" s="7" customFormat="1" ht="12" customHeight="1">
      <c r="A23" s="7" t="s">
        <v>20</v>
      </c>
      <c r="B23" s="11">
        <v>529</v>
      </c>
      <c r="C23" s="11">
        <v>74</v>
      </c>
      <c r="D23" s="11">
        <v>0</v>
      </c>
      <c r="E23" s="11">
        <v>0</v>
      </c>
      <c r="F23" s="11">
        <v>449</v>
      </c>
      <c r="G23" s="11">
        <f t="shared" si="0"/>
        <v>80</v>
      </c>
      <c r="H23" s="11">
        <f t="shared" si="1"/>
        <v>74</v>
      </c>
      <c r="I23" s="8">
        <f t="shared" si="2"/>
        <v>0.925</v>
      </c>
    </row>
    <row r="24" spans="1:9" s="7" customFormat="1" ht="12" customHeight="1">
      <c r="A24" s="7" t="s">
        <v>21</v>
      </c>
      <c r="B24" s="11">
        <v>126</v>
      </c>
      <c r="C24" s="11">
        <v>66</v>
      </c>
      <c r="D24" s="11">
        <v>0</v>
      </c>
      <c r="E24" s="11">
        <v>0</v>
      </c>
      <c r="F24" s="11">
        <v>27</v>
      </c>
      <c r="G24" s="11">
        <f t="shared" si="0"/>
        <v>99</v>
      </c>
      <c r="H24" s="11">
        <f t="shared" si="1"/>
        <v>66</v>
      </c>
      <c r="I24" s="8">
        <f t="shared" si="2"/>
        <v>0.6666666666666666</v>
      </c>
    </row>
    <row r="25" spans="1:9" s="7" customFormat="1" ht="12" customHeight="1">
      <c r="A25" s="7" t="s">
        <v>22</v>
      </c>
      <c r="B25" s="11">
        <v>196</v>
      </c>
      <c r="C25" s="11">
        <v>54</v>
      </c>
      <c r="D25" s="11">
        <v>0</v>
      </c>
      <c r="E25" s="11">
        <v>0</v>
      </c>
      <c r="F25" s="11">
        <v>139</v>
      </c>
      <c r="G25" s="11">
        <f t="shared" si="0"/>
        <v>57</v>
      </c>
      <c r="H25" s="11">
        <f t="shared" si="1"/>
        <v>54</v>
      </c>
      <c r="I25" s="8">
        <f t="shared" si="2"/>
        <v>0.9473684210526315</v>
      </c>
    </row>
    <row r="26" spans="1:9" s="7" customFormat="1" ht="12" customHeight="1">
      <c r="A26" s="7" t="s">
        <v>23</v>
      </c>
      <c r="B26" s="11">
        <v>350</v>
      </c>
      <c r="C26" s="11">
        <v>18</v>
      </c>
      <c r="D26" s="11">
        <v>0</v>
      </c>
      <c r="E26" s="11">
        <v>0</v>
      </c>
      <c r="F26" s="11">
        <v>330</v>
      </c>
      <c r="G26" s="11">
        <f t="shared" si="0"/>
        <v>20</v>
      </c>
      <c r="H26" s="11">
        <f t="shared" si="1"/>
        <v>18</v>
      </c>
      <c r="I26" s="8">
        <f t="shared" si="2"/>
        <v>0.9</v>
      </c>
    </row>
    <row r="27" spans="1:9" s="7" customFormat="1" ht="12" customHeight="1">
      <c r="A27" s="7" t="s">
        <v>24</v>
      </c>
      <c r="B27" s="11">
        <v>211</v>
      </c>
      <c r="C27" s="11">
        <v>172</v>
      </c>
      <c r="D27" s="11">
        <v>0</v>
      </c>
      <c r="E27" s="11">
        <v>3</v>
      </c>
      <c r="F27" s="11">
        <v>0</v>
      </c>
      <c r="G27" s="11">
        <f t="shared" si="0"/>
        <v>211</v>
      </c>
      <c r="H27" s="11">
        <f t="shared" si="1"/>
        <v>175</v>
      </c>
      <c r="I27" s="8">
        <f t="shared" si="2"/>
        <v>0.8293838862559242</v>
      </c>
    </row>
    <row r="28" spans="1:9" s="7" customFormat="1" ht="12" customHeight="1">
      <c r="A28" s="7" t="s">
        <v>25</v>
      </c>
      <c r="B28" s="11">
        <v>2315</v>
      </c>
      <c r="C28" s="11">
        <v>347</v>
      </c>
      <c r="D28" s="11">
        <v>1</v>
      </c>
      <c r="E28" s="11">
        <v>7</v>
      </c>
      <c r="F28" s="11">
        <v>1944</v>
      </c>
      <c r="G28" s="11">
        <f t="shared" si="0"/>
        <v>371</v>
      </c>
      <c r="H28" s="11">
        <f t="shared" si="1"/>
        <v>355</v>
      </c>
      <c r="I28" s="8">
        <f t="shared" si="2"/>
        <v>0.9568733153638814</v>
      </c>
    </row>
    <row r="29" spans="1:9" s="7" customFormat="1" ht="12" customHeight="1">
      <c r="A29" s="7" t="s">
        <v>26</v>
      </c>
      <c r="B29" s="11">
        <v>21</v>
      </c>
      <c r="C29" s="11">
        <v>2</v>
      </c>
      <c r="D29" s="11">
        <v>0</v>
      </c>
      <c r="E29" s="11">
        <v>0</v>
      </c>
      <c r="F29" s="11">
        <v>18</v>
      </c>
      <c r="G29" s="11">
        <f t="shared" si="0"/>
        <v>3</v>
      </c>
      <c r="H29" s="11">
        <f t="shared" si="1"/>
        <v>2</v>
      </c>
      <c r="I29" s="8">
        <f t="shared" si="2"/>
        <v>0.6666666666666666</v>
      </c>
    </row>
    <row r="30" spans="1:9" s="7" customFormat="1" ht="12" customHeight="1">
      <c r="A30" s="7" t="s">
        <v>27</v>
      </c>
      <c r="B30" s="11">
        <v>1239</v>
      </c>
      <c r="C30" s="11">
        <v>105</v>
      </c>
      <c r="D30" s="11">
        <v>0</v>
      </c>
      <c r="E30" s="11">
        <v>0</v>
      </c>
      <c r="F30" s="11">
        <v>1114</v>
      </c>
      <c r="G30" s="11">
        <f t="shared" si="0"/>
        <v>125</v>
      </c>
      <c r="H30" s="11">
        <f t="shared" si="1"/>
        <v>105</v>
      </c>
      <c r="I30" s="8">
        <f t="shared" si="2"/>
        <v>0.84</v>
      </c>
    </row>
    <row r="31" spans="1:9" s="7" customFormat="1" ht="12" customHeight="1">
      <c r="A31" s="7" t="s">
        <v>28</v>
      </c>
      <c r="B31" s="11">
        <v>288</v>
      </c>
      <c r="C31" s="11">
        <v>96</v>
      </c>
      <c r="D31" s="11">
        <v>0</v>
      </c>
      <c r="E31" s="11">
        <v>0</v>
      </c>
      <c r="F31" s="11">
        <v>181</v>
      </c>
      <c r="G31" s="11">
        <f t="shared" si="0"/>
        <v>107</v>
      </c>
      <c r="H31" s="11">
        <f t="shared" si="1"/>
        <v>96</v>
      </c>
      <c r="I31" s="8">
        <f t="shared" si="2"/>
        <v>0.897196261682243</v>
      </c>
    </row>
    <row r="32" spans="1:9" s="7" customFormat="1" ht="12" customHeight="1">
      <c r="A32" s="7" t="s">
        <v>29</v>
      </c>
      <c r="B32" s="11">
        <v>1617</v>
      </c>
      <c r="C32" s="11">
        <v>261</v>
      </c>
      <c r="D32" s="11">
        <v>2</v>
      </c>
      <c r="E32" s="11">
        <v>0</v>
      </c>
      <c r="F32" s="11">
        <v>1333</v>
      </c>
      <c r="G32" s="11">
        <f t="shared" si="0"/>
        <v>284</v>
      </c>
      <c r="H32" s="11">
        <f t="shared" si="1"/>
        <v>263</v>
      </c>
      <c r="I32" s="8">
        <f t="shared" si="2"/>
        <v>0.926056338028169</v>
      </c>
    </row>
    <row r="33" spans="1:9" s="7" customFormat="1" ht="12" customHeight="1">
      <c r="A33" s="7" t="s">
        <v>30</v>
      </c>
      <c r="B33" s="11">
        <v>1538</v>
      </c>
      <c r="C33" s="11">
        <v>159</v>
      </c>
      <c r="D33" s="11">
        <v>1</v>
      </c>
      <c r="E33" s="11">
        <v>5</v>
      </c>
      <c r="F33" s="11">
        <v>1338</v>
      </c>
      <c r="G33" s="11">
        <f t="shared" si="0"/>
        <v>200</v>
      </c>
      <c r="H33" s="11">
        <f t="shared" si="1"/>
        <v>165</v>
      </c>
      <c r="I33" s="8">
        <f t="shared" si="2"/>
        <v>0.825</v>
      </c>
    </row>
    <row r="34" spans="1:9" s="7" customFormat="1" ht="12" customHeight="1">
      <c r="A34" s="7" t="s">
        <v>31</v>
      </c>
      <c r="B34" s="11">
        <v>266</v>
      </c>
      <c r="C34" s="11">
        <v>20</v>
      </c>
      <c r="D34" s="11">
        <v>0</v>
      </c>
      <c r="E34" s="11">
        <v>0</v>
      </c>
      <c r="F34" s="11">
        <v>237</v>
      </c>
      <c r="G34" s="11">
        <f t="shared" si="0"/>
        <v>29</v>
      </c>
      <c r="H34" s="11">
        <f t="shared" si="1"/>
        <v>20</v>
      </c>
      <c r="I34" s="8">
        <f t="shared" si="2"/>
        <v>0.6896551724137931</v>
      </c>
    </row>
    <row r="35" spans="1:9" s="7" customFormat="1" ht="12" customHeight="1">
      <c r="A35" s="7" t="s">
        <v>32</v>
      </c>
      <c r="B35" s="20">
        <v>91</v>
      </c>
      <c r="C35" s="21">
        <v>35</v>
      </c>
      <c r="D35" s="21">
        <v>0</v>
      </c>
      <c r="E35" s="21">
        <v>0</v>
      </c>
      <c r="F35" s="21">
        <v>36</v>
      </c>
      <c r="G35" s="11">
        <f t="shared" si="0"/>
        <v>55</v>
      </c>
      <c r="H35" s="11">
        <f t="shared" si="1"/>
        <v>35</v>
      </c>
      <c r="I35" s="8">
        <f t="shared" si="2"/>
        <v>0.6363636363636364</v>
      </c>
    </row>
    <row r="36" spans="1:10" s="19" customFormat="1" ht="10.5" customHeight="1">
      <c r="A36" s="19" t="s">
        <v>33</v>
      </c>
      <c r="B36" s="22">
        <v>722</v>
      </c>
      <c r="C36" s="22">
        <v>77</v>
      </c>
      <c r="D36" s="22">
        <v>0</v>
      </c>
      <c r="E36" s="22">
        <v>2</v>
      </c>
      <c r="F36" s="22">
        <v>643</v>
      </c>
      <c r="G36" s="22">
        <f>+B36-F36</f>
        <v>79</v>
      </c>
      <c r="H36" s="22">
        <f>SUM(C36:E36)</f>
        <v>79</v>
      </c>
      <c r="I36" s="23">
        <f>+H36/G36</f>
        <v>1</v>
      </c>
      <c r="J36" s="19" t="s">
        <v>51</v>
      </c>
    </row>
    <row r="37" spans="1:9" s="7" customFormat="1" ht="12" customHeight="1">
      <c r="A37" s="7" t="s">
        <v>34</v>
      </c>
      <c r="B37" s="9"/>
      <c r="C37" s="9"/>
      <c r="D37" s="9"/>
      <c r="E37" s="9"/>
      <c r="F37" s="9"/>
      <c r="G37" s="24">
        <v>75</v>
      </c>
      <c r="H37" s="24">
        <v>74</v>
      </c>
      <c r="I37" s="23">
        <f>+H37/G37</f>
        <v>0.9866666666666667</v>
      </c>
    </row>
    <row r="38" spans="1:9" s="7" customFormat="1" ht="12" customHeight="1">
      <c r="A38" s="7" t="s">
        <v>35</v>
      </c>
      <c r="B38" s="9"/>
      <c r="C38" s="9"/>
      <c r="D38" s="9"/>
      <c r="E38" s="9"/>
      <c r="F38" s="9"/>
      <c r="G38" s="9"/>
      <c r="H38" s="9"/>
      <c r="I38" s="9"/>
    </row>
    <row r="39" s="7" customFormat="1" ht="12" customHeight="1" thickBot="1"/>
    <row r="40" spans="1:9" s="7" customFormat="1" ht="12" customHeight="1" thickBot="1" thickTop="1">
      <c r="A40" s="14" t="s">
        <v>48</v>
      </c>
      <c r="B40" s="15">
        <f>SUM(B2:B38)</f>
        <v>21717</v>
      </c>
      <c r="C40" s="15">
        <f aca="true" t="shared" si="3" ref="C40:H40">SUM(C2:C38)</f>
        <v>4407</v>
      </c>
      <c r="D40" s="15">
        <f t="shared" si="3"/>
        <v>32</v>
      </c>
      <c r="E40" s="15">
        <f t="shared" si="3"/>
        <v>46</v>
      </c>
      <c r="F40" s="15">
        <f t="shared" si="3"/>
        <v>15974</v>
      </c>
      <c r="G40" s="15">
        <f t="shared" si="3"/>
        <v>5818</v>
      </c>
      <c r="H40" s="15">
        <f t="shared" si="3"/>
        <v>4559</v>
      </c>
      <c r="I40" s="16">
        <f>+H40/G40</f>
        <v>0.7836026125816432</v>
      </c>
    </row>
    <row r="41" spans="1:9" s="19" customFormat="1" ht="12.75" customHeight="1" thickTop="1">
      <c r="A41" s="17" t="s">
        <v>49</v>
      </c>
      <c r="B41" s="17"/>
      <c r="C41" s="17"/>
      <c r="D41" s="17"/>
      <c r="E41" s="17"/>
      <c r="F41" s="17"/>
      <c r="G41" s="17"/>
      <c r="H41" s="17"/>
      <c r="I41" s="18">
        <v>0.4325</v>
      </c>
    </row>
    <row r="42" spans="1:9" s="12" customFormat="1" ht="12" customHeight="1">
      <c r="A42" s="12" t="s">
        <v>50</v>
      </c>
      <c r="I42" s="13">
        <v>0.5444</v>
      </c>
    </row>
    <row r="43" s="7" customFormat="1" ht="12" customHeight="1">
      <c r="A43" s="7" t="s">
        <v>52</v>
      </c>
    </row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</sheetData>
  <printOptions/>
  <pageMargins left="0.52" right="0.2" top="0.59" bottom="0.35" header="0.5" footer="0.24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2010-01-12T13:44:43Z</cp:lastPrinted>
  <dcterms:created xsi:type="dcterms:W3CDTF">2009-12-21T20:41:39Z</dcterms:created>
  <dcterms:modified xsi:type="dcterms:W3CDTF">2011-02-10T16:10:04Z</dcterms:modified>
  <cp:category/>
  <cp:version/>
  <cp:contentType/>
  <cp:contentStatus/>
</cp:coreProperties>
</file>