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Total Occupational" sheetId="1" r:id="rId1"/>
    <sheet name="Sp_pops" sheetId="2" r:id="rId2"/>
  </sheets>
  <definedNames/>
  <calcPr fullCalcOnLoad="1"/>
</workbook>
</file>

<file path=xl/sharedStrings.xml><?xml version="1.0" encoding="utf-8"?>
<sst xmlns="http://schemas.openxmlformats.org/spreadsheetml/2006/main" count="146" uniqueCount="60">
  <si>
    <t>1P1:  Technical Skill Attainment</t>
  </si>
  <si>
    <t>TOTAL OCCUPATIONAL STUDENTS</t>
  </si>
  <si>
    <t>Performance</t>
  </si>
  <si>
    <t>Passed Assessment</t>
  </si>
  <si>
    <t>Took Assessment</t>
  </si>
  <si>
    <t>Level</t>
  </si>
  <si>
    <t xml:space="preserve">Alpena </t>
  </si>
  <si>
    <t xml:space="preserve">Bay  </t>
  </si>
  <si>
    <t xml:space="preserve">Mott  </t>
  </si>
  <si>
    <t xml:space="preserve">Delta  </t>
  </si>
  <si>
    <t xml:space="preserve">Glen Oaks  </t>
  </si>
  <si>
    <t xml:space="preserve">Gogebic  </t>
  </si>
  <si>
    <t xml:space="preserve">Grand Rapids  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</si>
  <si>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</si>
  <si>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</si>
  <si>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</si>
  <si>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</si>
  <si>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</si>
  <si>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</si>
  <si>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</si>
  <si>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</si>
  <si>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</si>
  <si>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</si>
  <si>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</si>
  <si>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</si>
  <si>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</si>
  <si>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</si>
  <si>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</si>
  <si>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</si>
  <si>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</si>
  <si>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>Southwestern</t>
  </si>
  <si>
    <t>Washtenaw</t>
  </si>
  <si>
    <t>Wayne</t>
  </si>
  <si>
    <t>West Shore</t>
  </si>
  <si>
    <t>Bay Mills</t>
  </si>
  <si>
    <t>Ferris</t>
  </si>
  <si>
    <t>Northern</t>
  </si>
  <si>
    <t>Lake Superior</t>
  </si>
  <si>
    <t>TOTAL</t>
  </si>
  <si>
    <t>EXPECTED STATE LEVEL</t>
  </si>
  <si>
    <t>Community</t>
  </si>
  <si>
    <t>College</t>
  </si>
  <si>
    <t>Special Populations &amp; Tech Prep</t>
  </si>
  <si>
    <t>Individ.</t>
  </si>
  <si>
    <t xml:space="preserve">With </t>
  </si>
  <si>
    <t>Econ.</t>
  </si>
  <si>
    <t>Non-</t>
  </si>
  <si>
    <t>Single</t>
  </si>
  <si>
    <t>Displaced</t>
  </si>
  <si>
    <t>Disabilities</t>
  </si>
  <si>
    <t>Disadv.</t>
  </si>
  <si>
    <t>Trad</t>
  </si>
  <si>
    <t>Parent</t>
  </si>
  <si>
    <t>Homemaker</t>
  </si>
  <si>
    <t>LEP</t>
  </si>
  <si>
    <t xml:space="preserve"> </t>
  </si>
  <si>
    <t>Tech Prep</t>
  </si>
  <si>
    <t>Passed</t>
  </si>
  <si>
    <t>Took</t>
  </si>
  <si>
    <t>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</si>
</sst>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10" fontId="1" fillId="0" borderId="1" xfId="0" applyNumberFormat="1" applyFont="1" applyBorder="1" applyAlignment="1">
      <alignment/>
    </xf>
    <xf numFmtId="15" fontId="4" fillId="0" borderId="0" xfId="0" applyNumberFormat="1" applyFont="1" applyAlignment="1">
      <alignment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0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7" fillId="0" borderId="3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C12" sqref="C12:C13"/>
    </sheetView>
  </sheetViews>
  <sheetFormatPr defaultColWidth="9.140625" defaultRowHeight="12.75"/>
  <cols>
    <col min="1" max="1" width="18.7109375" style="0" bestFit="1" customWidth="1"/>
    <col min="2" max="2" width="19.28125" style="0" bestFit="1" customWidth="1"/>
    <col min="3" max="3" width="21.8515625" style="0" customWidth="1"/>
    <col min="4" max="4" width="17.574218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2">
        <v>40504</v>
      </c>
    </row>
    <row r="4" ht="15.75">
      <c r="A4" s="12"/>
    </row>
    <row r="5" spans="1:4" ht="12.75">
      <c r="A5" s="5" t="s">
        <v>40</v>
      </c>
      <c r="D5" s="2" t="s">
        <v>2</v>
      </c>
    </row>
    <row r="6" spans="1:4" ht="13.5" thickBot="1">
      <c r="A6" s="15" t="s">
        <v>41</v>
      </c>
      <c r="B6" s="13" t="s">
        <v>3</v>
      </c>
      <c r="C6" s="14" t="s">
        <v>4</v>
      </c>
      <c r="D6" s="13" t="s">
        <v>5</v>
      </c>
    </row>
    <row r="7" ht="13.5" thickTop="1"/>
    <row r="8" spans="1:4" ht="12.75">
      <c r="A8" s="3" t="s">
        <v>6</v>
      </c>
      <c r="B8">
        <v>56</v>
      </c>
      <c r="C8">
        <v>59</v>
      </c>
      <c r="D8" s="4">
        <f>+B8/C8</f>
        <v>0.9491525423728814</v>
      </c>
    </row>
    <row r="9" spans="1:4" ht="12.75">
      <c r="A9" s="3" t="s">
        <v>7</v>
      </c>
      <c r="B9">
        <v>118</v>
      </c>
      <c r="C9">
        <v>126</v>
      </c>
      <c r="D9" s="4">
        <f aca="true" t="shared" si="0" ref="D9:D41">+B9/C9</f>
        <v>0.9365079365079365</v>
      </c>
    </row>
    <row r="10" spans="1:4" ht="12.75">
      <c r="A10" s="3" t="s">
        <v>8</v>
      </c>
      <c r="B10">
        <v>249</v>
      </c>
      <c r="C10">
        <v>278</v>
      </c>
      <c r="D10" s="4">
        <f t="shared" si="0"/>
        <v>0.89568345323741</v>
      </c>
    </row>
    <row r="11" spans="1:4" ht="12.75">
      <c r="A11" s="3" t="s">
        <v>9</v>
      </c>
      <c r="B11">
        <v>387</v>
      </c>
      <c r="C11">
        <v>411</v>
      </c>
      <c r="D11" s="4">
        <f t="shared" si="0"/>
        <v>0.9416058394160584</v>
      </c>
    </row>
    <row r="12" spans="1:4" ht="12.75">
      <c r="A12" s="3" t="s">
        <v>10</v>
      </c>
      <c r="B12">
        <v>24</v>
      </c>
      <c r="C12">
        <v>25</v>
      </c>
      <c r="D12" s="4">
        <f t="shared" si="0"/>
        <v>0.96</v>
      </c>
    </row>
    <row r="13" spans="1:4" ht="12.75">
      <c r="A13" s="3" t="s">
        <v>11</v>
      </c>
      <c r="B13">
        <v>137</v>
      </c>
      <c r="C13">
        <v>150</v>
      </c>
      <c r="D13" s="4">
        <f t="shared" si="0"/>
        <v>0.9133333333333333</v>
      </c>
    </row>
    <row r="14" spans="1:4" ht="12.75">
      <c r="A14" s="3" t="s">
        <v>12</v>
      </c>
      <c r="B14">
        <v>238</v>
      </c>
      <c r="C14">
        <v>246</v>
      </c>
      <c r="D14" s="4">
        <f t="shared" si="0"/>
        <v>0.967479674796748</v>
      </c>
    </row>
    <row r="15" spans="1:4" ht="12.75">
      <c r="A15" s="3" t="s">
        <v>13</v>
      </c>
      <c r="B15">
        <v>479</v>
      </c>
      <c r="C15">
        <v>526</v>
      </c>
      <c r="D15" s="4">
        <f t="shared" si="0"/>
        <v>0.9106463878326996</v>
      </c>
    </row>
    <row r="16" spans="1:4" ht="12.75">
      <c r="A16" s="3" t="s">
        <v>14</v>
      </c>
      <c r="B16">
        <v>233</v>
      </c>
      <c r="C16">
        <v>251</v>
      </c>
      <c r="D16" s="4">
        <f t="shared" si="0"/>
        <v>0.9282868525896414</v>
      </c>
    </row>
    <row r="17" spans="1:4" ht="12.75">
      <c r="A17" s="3" t="s">
        <v>15</v>
      </c>
      <c r="B17">
        <v>333</v>
      </c>
      <c r="C17">
        <v>364</v>
      </c>
      <c r="D17" s="4">
        <f t="shared" si="0"/>
        <v>0.9148351648351648</v>
      </c>
    </row>
    <row r="18" spans="1:4" ht="12.75">
      <c r="A18" s="3" t="s">
        <v>16</v>
      </c>
      <c r="B18">
        <v>167</v>
      </c>
      <c r="C18">
        <v>179</v>
      </c>
      <c r="D18" s="4">
        <f t="shared" si="0"/>
        <v>0.9329608938547486</v>
      </c>
    </row>
    <row r="19" spans="1:4" ht="12.75">
      <c r="A19" s="3" t="s">
        <v>17</v>
      </c>
      <c r="B19">
        <v>150</v>
      </c>
      <c r="C19">
        <v>160</v>
      </c>
      <c r="D19" s="4">
        <f t="shared" si="0"/>
        <v>0.9375</v>
      </c>
    </row>
    <row r="20" spans="1:4" ht="12.75">
      <c r="A20" s="3" t="s">
        <v>18</v>
      </c>
      <c r="B20">
        <v>145</v>
      </c>
      <c r="C20">
        <v>150</v>
      </c>
      <c r="D20" s="4">
        <f t="shared" si="0"/>
        <v>0.9666666666666667</v>
      </c>
    </row>
    <row r="21" spans="1:4" ht="12.75">
      <c r="A21" s="3" t="s">
        <v>19</v>
      </c>
      <c r="B21">
        <v>794</v>
      </c>
      <c r="C21">
        <v>870</v>
      </c>
      <c r="D21" s="4">
        <f t="shared" si="0"/>
        <v>0.9126436781609195</v>
      </c>
    </row>
    <row r="22" spans="1:4" ht="12.75">
      <c r="A22" s="3" t="s">
        <v>20</v>
      </c>
      <c r="B22">
        <v>291</v>
      </c>
      <c r="C22">
        <v>338</v>
      </c>
      <c r="D22" s="4">
        <f t="shared" si="0"/>
        <v>0.8609467455621301</v>
      </c>
    </row>
    <row r="23" spans="1:4" ht="12.75">
      <c r="A23" s="3" t="s">
        <v>21</v>
      </c>
      <c r="B23">
        <v>204</v>
      </c>
      <c r="C23">
        <v>225</v>
      </c>
      <c r="D23" s="4">
        <f t="shared" si="0"/>
        <v>0.9066666666666666</v>
      </c>
    </row>
    <row r="24" spans="1:4" ht="12.75">
      <c r="A24" s="3" t="s">
        <v>22</v>
      </c>
      <c r="B24">
        <v>80</v>
      </c>
      <c r="C24">
        <v>81</v>
      </c>
      <c r="D24" s="4">
        <f t="shared" si="0"/>
        <v>0.9876543209876543</v>
      </c>
    </row>
    <row r="25" spans="1:4" ht="12.75">
      <c r="A25" s="3" t="s">
        <v>23</v>
      </c>
      <c r="B25">
        <v>124</v>
      </c>
      <c r="C25">
        <v>131</v>
      </c>
      <c r="D25" s="4">
        <f t="shared" si="0"/>
        <v>0.9465648854961832</v>
      </c>
    </row>
    <row r="26" spans="1:4" ht="12.75">
      <c r="A26" s="3" t="s">
        <v>24</v>
      </c>
      <c r="B26">
        <v>152</v>
      </c>
      <c r="C26">
        <v>153</v>
      </c>
      <c r="D26" s="4">
        <f t="shared" si="0"/>
        <v>0.9934640522875817</v>
      </c>
    </row>
    <row r="27" spans="1:4" ht="12.75">
      <c r="A27" s="3" t="s">
        <v>25</v>
      </c>
      <c r="B27">
        <v>90</v>
      </c>
      <c r="C27">
        <v>103</v>
      </c>
      <c r="D27" s="4">
        <f t="shared" si="0"/>
        <v>0.8737864077669902</v>
      </c>
    </row>
    <row r="28" spans="1:4" ht="12.75">
      <c r="A28" s="3" t="s">
        <v>26</v>
      </c>
      <c r="B28">
        <v>354</v>
      </c>
      <c r="C28">
        <v>362</v>
      </c>
      <c r="D28" s="4">
        <f t="shared" si="0"/>
        <v>0.9779005524861878</v>
      </c>
    </row>
    <row r="29" spans="1:4" ht="12.75">
      <c r="A29" s="3" t="s">
        <v>27</v>
      </c>
      <c r="B29">
        <v>426</v>
      </c>
      <c r="C29">
        <v>447</v>
      </c>
      <c r="D29" s="4">
        <f t="shared" si="0"/>
        <v>0.9530201342281879</v>
      </c>
    </row>
    <row r="30" spans="1:4" ht="12.75">
      <c r="A30" s="3" t="s">
        <v>28</v>
      </c>
      <c r="B30">
        <v>75</v>
      </c>
      <c r="C30">
        <v>77</v>
      </c>
      <c r="D30" s="4">
        <f t="shared" si="0"/>
        <v>0.974025974025974</v>
      </c>
    </row>
    <row r="31" spans="1:4" ht="12.75">
      <c r="A31" s="3" t="s">
        <v>29</v>
      </c>
      <c r="B31">
        <v>196</v>
      </c>
      <c r="C31">
        <v>210</v>
      </c>
      <c r="D31" s="4">
        <f t="shared" si="0"/>
        <v>0.9333333333333333</v>
      </c>
    </row>
    <row r="32" spans="1:4" ht="12.75">
      <c r="A32" s="3" t="s">
        <v>30</v>
      </c>
      <c r="B32">
        <v>69</v>
      </c>
      <c r="C32">
        <v>74</v>
      </c>
      <c r="D32" s="4">
        <f t="shared" si="0"/>
        <v>0.9324324324324325</v>
      </c>
    </row>
    <row r="33" spans="1:4" ht="12.75">
      <c r="A33" s="3" t="s">
        <v>31</v>
      </c>
      <c r="B33">
        <v>321</v>
      </c>
      <c r="C33">
        <v>367</v>
      </c>
      <c r="D33" s="4">
        <f t="shared" si="0"/>
        <v>0.8746594005449592</v>
      </c>
    </row>
    <row r="34" spans="1:4" ht="12.75">
      <c r="A34" s="3" t="s">
        <v>32</v>
      </c>
      <c r="B34">
        <v>263</v>
      </c>
      <c r="C34">
        <v>263</v>
      </c>
      <c r="D34" s="4">
        <f t="shared" si="0"/>
        <v>1</v>
      </c>
    </row>
    <row r="35" spans="1:4" ht="12.75">
      <c r="A35" s="3" t="s">
        <v>33</v>
      </c>
      <c r="B35">
        <v>132</v>
      </c>
      <c r="C35">
        <v>132</v>
      </c>
      <c r="D35" s="4">
        <f t="shared" si="0"/>
        <v>1</v>
      </c>
    </row>
    <row r="36" spans="1:4" ht="12.75">
      <c r="A36" s="3" t="s">
        <v>34</v>
      </c>
      <c r="B36">
        <v>3</v>
      </c>
      <c r="C36">
        <v>3</v>
      </c>
      <c r="D36" s="4">
        <f t="shared" si="0"/>
        <v>1</v>
      </c>
    </row>
    <row r="37" spans="1:4" ht="12.75">
      <c r="A37" s="3" t="s">
        <v>35</v>
      </c>
      <c r="B37">
        <v>158</v>
      </c>
      <c r="C37">
        <v>158</v>
      </c>
      <c r="D37" s="4">
        <f t="shared" si="0"/>
        <v>1</v>
      </c>
    </row>
    <row r="38" spans="1:4" ht="12.75">
      <c r="A38" s="3" t="s">
        <v>36</v>
      </c>
      <c r="B38">
        <v>13</v>
      </c>
      <c r="C38">
        <v>13</v>
      </c>
      <c r="D38" s="4">
        <f t="shared" si="0"/>
        <v>1</v>
      </c>
    </row>
    <row r="39" spans="1:4" ht="12.75">
      <c r="A39" s="3" t="s">
        <v>37</v>
      </c>
      <c r="B39">
        <v>26</v>
      </c>
      <c r="C39">
        <v>26</v>
      </c>
      <c r="D39" s="4">
        <f t="shared" si="0"/>
        <v>1</v>
      </c>
    </row>
    <row r="40" ht="13.5" thickBot="1">
      <c r="A40" s="3"/>
    </row>
    <row r="41" spans="1:4" ht="14.25" thickBot="1" thickTop="1">
      <c r="A41" s="9" t="s">
        <v>38</v>
      </c>
      <c r="B41" s="10">
        <f>SUM(B8:B39)</f>
        <v>6487</v>
      </c>
      <c r="C41" s="10">
        <f>SUM(C8:C39)</f>
        <v>6958</v>
      </c>
      <c r="D41" s="11">
        <f t="shared" si="0"/>
        <v>0.9323081345214141</v>
      </c>
    </row>
    <row r="42" spans="1:4" ht="13.5" thickTop="1">
      <c r="A42" s="6" t="s">
        <v>39</v>
      </c>
      <c r="B42" s="7"/>
      <c r="C42" s="7"/>
      <c r="D42" s="8">
        <v>0.91</v>
      </c>
    </row>
  </sheetData>
  <printOptions/>
  <pageMargins left="1.92" right="0.75" top="0.49" bottom="0.42" header="0.3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>
      <selection activeCell="A1" sqref="A1:IV16384"/>
    </sheetView>
  </sheetViews>
  <sheetFormatPr defaultColWidth="9.140625" defaultRowHeight="12.75"/>
  <cols>
    <col min="1" max="1" width="16.140625" style="0" customWidth="1"/>
    <col min="2" max="3" width="10.8515625" style="0" bestFit="1" customWidth="1"/>
    <col min="4" max="4" width="8.140625" style="0" bestFit="1" customWidth="1"/>
    <col min="5" max="6" width="7.57421875" style="0" bestFit="1" customWidth="1"/>
    <col min="7" max="7" width="8.140625" style="0" bestFit="1" customWidth="1"/>
    <col min="8" max="8" width="7.421875" style="0" bestFit="1" customWidth="1"/>
    <col min="9" max="9" width="5.421875" style="0" bestFit="1" customWidth="1"/>
    <col min="10" max="10" width="8.140625" style="0" bestFit="1" customWidth="1"/>
    <col min="11" max="11" width="7.421875" style="0" bestFit="1" customWidth="1"/>
    <col min="12" max="12" width="7.00390625" style="0" bestFit="1" customWidth="1"/>
    <col min="13" max="13" width="8.140625" style="0" bestFit="1" customWidth="1"/>
    <col min="14" max="15" width="12.00390625" style="0" bestFit="1" customWidth="1"/>
    <col min="16" max="16" width="8.140625" style="0" bestFit="1" customWidth="1"/>
    <col min="17" max="17" width="7.421875" style="0" bestFit="1" customWidth="1"/>
    <col min="18" max="18" width="5.421875" style="0" bestFit="1" customWidth="1"/>
    <col min="19" max="19" width="8.140625" style="0" bestFit="1" customWidth="1"/>
    <col min="20" max="21" width="10.28125" style="0" bestFit="1" customWidth="1"/>
    <col min="22" max="22" width="8.140625" style="0" bestFit="1" customWidth="1"/>
  </cols>
  <sheetData>
    <row r="1" ht="15.75">
      <c r="B1" s="1" t="s">
        <v>0</v>
      </c>
    </row>
    <row r="2" ht="15">
      <c r="B2" s="16" t="s">
        <v>42</v>
      </c>
    </row>
    <row r="3" ht="15">
      <c r="B3" s="17">
        <v>40504</v>
      </c>
    </row>
    <row r="5" spans="2:23" s="18" customFormat="1" ht="12">
      <c r="B5" s="19" t="s">
        <v>43</v>
      </c>
      <c r="C5" s="19"/>
      <c r="D5" s="19"/>
      <c r="E5" s="20"/>
      <c r="F5" s="21"/>
      <c r="G5" s="21"/>
      <c r="H5" s="20"/>
      <c r="I5" s="21"/>
      <c r="J5" s="21"/>
      <c r="K5" s="20"/>
      <c r="L5" s="21"/>
      <c r="M5" s="21"/>
      <c r="N5" s="20"/>
      <c r="O5" s="21"/>
      <c r="P5" s="21"/>
      <c r="Q5" s="20"/>
      <c r="R5" s="21"/>
      <c r="S5" s="21"/>
      <c r="T5" s="20"/>
      <c r="U5" s="21"/>
      <c r="V5" s="21"/>
      <c r="W5" s="21"/>
    </row>
    <row r="6" spans="2:22" s="18" customFormat="1" ht="12">
      <c r="B6" s="19" t="s">
        <v>44</v>
      </c>
      <c r="C6" s="19"/>
      <c r="D6" s="19"/>
      <c r="E6" s="22" t="s">
        <v>45</v>
      </c>
      <c r="F6" s="19"/>
      <c r="G6" s="19"/>
      <c r="H6" s="22" t="s">
        <v>46</v>
      </c>
      <c r="I6" s="19"/>
      <c r="J6" s="19"/>
      <c r="K6" s="22" t="s">
        <v>47</v>
      </c>
      <c r="L6" s="19"/>
      <c r="M6" s="19"/>
      <c r="N6" s="22" t="s">
        <v>48</v>
      </c>
      <c r="O6" s="19"/>
      <c r="P6" s="19"/>
      <c r="Q6" s="20"/>
      <c r="R6" s="21"/>
      <c r="S6" s="21"/>
      <c r="T6" s="20"/>
      <c r="U6" s="21"/>
      <c r="V6" s="21"/>
    </row>
    <row r="7" spans="2:22" s="18" customFormat="1" ht="12">
      <c r="B7" s="19" t="s">
        <v>49</v>
      </c>
      <c r="C7" s="19"/>
      <c r="D7" s="19"/>
      <c r="E7" s="22" t="s">
        <v>50</v>
      </c>
      <c r="F7" s="19"/>
      <c r="G7" s="19"/>
      <c r="H7" s="22" t="s">
        <v>51</v>
      </c>
      <c r="I7" s="19"/>
      <c r="J7" s="19"/>
      <c r="K7" s="22" t="s">
        <v>52</v>
      </c>
      <c r="L7" s="19"/>
      <c r="M7" s="19"/>
      <c r="N7" s="22" t="s">
        <v>53</v>
      </c>
      <c r="O7" s="19"/>
      <c r="P7" s="19"/>
      <c r="Q7" s="22" t="s">
        <v>54</v>
      </c>
      <c r="R7" s="19" t="s">
        <v>55</v>
      </c>
      <c r="S7" s="19"/>
      <c r="T7" s="22" t="s">
        <v>56</v>
      </c>
      <c r="U7" s="19" t="s">
        <v>55</v>
      </c>
      <c r="V7" s="19"/>
    </row>
    <row r="8" spans="1:22" s="18" customFormat="1" ht="12.75" thickBot="1">
      <c r="A8" s="23"/>
      <c r="B8" s="24" t="s">
        <v>57</v>
      </c>
      <c r="C8" s="24" t="s">
        <v>58</v>
      </c>
      <c r="D8" s="24" t="s">
        <v>59</v>
      </c>
      <c r="E8" s="25" t="s">
        <v>57</v>
      </c>
      <c r="F8" s="24" t="s">
        <v>58</v>
      </c>
      <c r="G8" s="24" t="s">
        <v>59</v>
      </c>
      <c r="H8" s="25" t="s">
        <v>57</v>
      </c>
      <c r="I8" s="24" t="s">
        <v>58</v>
      </c>
      <c r="J8" s="24" t="s">
        <v>59</v>
      </c>
      <c r="K8" s="25" t="s">
        <v>57</v>
      </c>
      <c r="L8" s="24" t="s">
        <v>58</v>
      </c>
      <c r="M8" s="24" t="s">
        <v>59</v>
      </c>
      <c r="N8" s="25" t="s">
        <v>57</v>
      </c>
      <c r="O8" s="24" t="s">
        <v>58</v>
      </c>
      <c r="P8" s="24" t="s">
        <v>59</v>
      </c>
      <c r="Q8" s="25" t="s">
        <v>57</v>
      </c>
      <c r="R8" s="24" t="s">
        <v>58</v>
      </c>
      <c r="S8" s="24" t="s">
        <v>59</v>
      </c>
      <c r="T8" s="25" t="s">
        <v>57</v>
      </c>
      <c r="U8" s="24" t="s">
        <v>58</v>
      </c>
      <c r="V8" s="24" t="s">
        <v>59</v>
      </c>
    </row>
    <row r="9" spans="2:22" s="18" customFormat="1" ht="12.75" thickTop="1">
      <c r="B9" s="21"/>
      <c r="C9" s="21"/>
      <c r="D9" s="21"/>
      <c r="E9" s="20"/>
      <c r="F9" s="21"/>
      <c r="G9" s="21"/>
      <c r="H9" s="20"/>
      <c r="I9" s="21"/>
      <c r="J9" s="21"/>
      <c r="K9" s="20"/>
      <c r="L9" s="21"/>
      <c r="M9" s="21"/>
      <c r="N9" s="20"/>
      <c r="O9" s="21"/>
      <c r="P9" s="21"/>
      <c r="Q9" s="20"/>
      <c r="R9" s="21"/>
      <c r="S9" s="21"/>
      <c r="T9" s="20"/>
      <c r="U9" s="21"/>
      <c r="V9" s="21"/>
    </row>
    <row r="10" spans="1:22" s="18" customFormat="1" ht="12">
      <c r="A10" s="18" t="s">
        <v>6</v>
      </c>
      <c r="B10" s="18">
        <v>0</v>
      </c>
      <c r="C10" s="18">
        <v>0</v>
      </c>
      <c r="D10" s="26" t="s">
        <v>55</v>
      </c>
      <c r="E10" s="27">
        <v>6</v>
      </c>
      <c r="F10" s="18">
        <v>6</v>
      </c>
      <c r="G10" s="26">
        <f>+E10/F10</f>
        <v>1</v>
      </c>
      <c r="H10" s="27">
        <v>2</v>
      </c>
      <c r="I10" s="18">
        <v>2</v>
      </c>
      <c r="J10" s="26">
        <f>+H10/I10</f>
        <v>1</v>
      </c>
      <c r="K10" s="27">
        <v>2</v>
      </c>
      <c r="L10" s="18">
        <v>2</v>
      </c>
      <c r="M10" s="26">
        <f>+K10/L10</f>
        <v>1</v>
      </c>
      <c r="N10" s="27">
        <v>0</v>
      </c>
      <c r="O10" s="18">
        <v>0</v>
      </c>
      <c r="P10" s="26"/>
      <c r="Q10" s="27">
        <v>0</v>
      </c>
      <c r="R10" s="18">
        <v>0</v>
      </c>
      <c r="S10" s="26"/>
      <c r="T10" s="27">
        <v>0</v>
      </c>
      <c r="U10" s="18">
        <v>0</v>
      </c>
      <c r="V10" s="26" t="s">
        <v>55</v>
      </c>
    </row>
    <row r="11" spans="1:22" s="18" customFormat="1" ht="12">
      <c r="A11" s="18" t="s">
        <v>7</v>
      </c>
      <c r="B11" s="18">
        <v>1</v>
      </c>
      <c r="C11" s="18">
        <v>1</v>
      </c>
      <c r="D11" s="26">
        <f>+B11/C11</f>
        <v>1</v>
      </c>
      <c r="E11" s="27">
        <v>9</v>
      </c>
      <c r="F11" s="18">
        <v>10</v>
      </c>
      <c r="G11" s="26">
        <f aca="true" t="shared" si="0" ref="G11:G41">+E11/F11</f>
        <v>0.9</v>
      </c>
      <c r="H11" s="27">
        <v>1</v>
      </c>
      <c r="I11" s="18">
        <v>1</v>
      </c>
      <c r="J11" s="26">
        <f aca="true" t="shared" si="1" ref="J11:J41">+H11/I11</f>
        <v>1</v>
      </c>
      <c r="K11" s="27">
        <v>4</v>
      </c>
      <c r="L11" s="18">
        <v>4</v>
      </c>
      <c r="M11" s="26">
        <f aca="true" t="shared" si="2" ref="M11:M40">+K11/L11</f>
        <v>1</v>
      </c>
      <c r="N11" s="27">
        <v>1</v>
      </c>
      <c r="O11" s="18">
        <v>1</v>
      </c>
      <c r="P11" s="26">
        <f>+N11/O11</f>
        <v>1</v>
      </c>
      <c r="Q11" s="27">
        <v>0</v>
      </c>
      <c r="R11" s="18">
        <v>0</v>
      </c>
      <c r="S11" s="26"/>
      <c r="T11" s="27">
        <v>4</v>
      </c>
      <c r="U11" s="18">
        <v>4</v>
      </c>
      <c r="V11" s="26">
        <f aca="true" t="shared" si="3" ref="V11:V39">+T11/U11</f>
        <v>1</v>
      </c>
    </row>
    <row r="12" spans="1:22" s="18" customFormat="1" ht="12">
      <c r="A12" s="18" t="s">
        <v>8</v>
      </c>
      <c r="B12" s="18">
        <v>0</v>
      </c>
      <c r="C12" s="18">
        <v>0</v>
      </c>
      <c r="D12" s="26"/>
      <c r="E12" s="27">
        <v>13</v>
      </c>
      <c r="F12" s="18">
        <v>15</v>
      </c>
      <c r="G12" s="26">
        <f t="shared" si="0"/>
        <v>0.8666666666666667</v>
      </c>
      <c r="H12" s="27">
        <v>1</v>
      </c>
      <c r="I12" s="18">
        <v>1</v>
      </c>
      <c r="J12" s="26">
        <f t="shared" si="1"/>
        <v>1</v>
      </c>
      <c r="K12" s="27">
        <v>7</v>
      </c>
      <c r="L12" s="18">
        <v>8</v>
      </c>
      <c r="M12" s="26">
        <f t="shared" si="2"/>
        <v>0.875</v>
      </c>
      <c r="N12" s="27">
        <v>0</v>
      </c>
      <c r="O12" s="18">
        <v>0</v>
      </c>
      <c r="P12" s="26"/>
      <c r="Q12" s="27">
        <v>0</v>
      </c>
      <c r="R12" s="18">
        <v>0</v>
      </c>
      <c r="S12" s="26"/>
      <c r="T12" s="27">
        <v>9</v>
      </c>
      <c r="U12" s="18">
        <v>9</v>
      </c>
      <c r="V12" s="26">
        <f t="shared" si="3"/>
        <v>1</v>
      </c>
    </row>
    <row r="13" spans="1:22" s="18" customFormat="1" ht="12">
      <c r="A13" s="18" t="s">
        <v>9</v>
      </c>
      <c r="B13" s="18">
        <v>0</v>
      </c>
      <c r="C13" s="18">
        <v>0</v>
      </c>
      <c r="D13" s="26"/>
      <c r="E13" s="27">
        <v>81</v>
      </c>
      <c r="F13" s="18">
        <v>89</v>
      </c>
      <c r="G13" s="26">
        <f t="shared" si="0"/>
        <v>0.9101123595505618</v>
      </c>
      <c r="H13" s="27">
        <v>5</v>
      </c>
      <c r="I13" s="18">
        <v>5</v>
      </c>
      <c r="J13" s="26">
        <f t="shared" si="1"/>
        <v>1</v>
      </c>
      <c r="K13" s="27">
        <v>0</v>
      </c>
      <c r="L13" s="18">
        <v>0</v>
      </c>
      <c r="M13" s="26"/>
      <c r="N13" s="27">
        <v>0</v>
      </c>
      <c r="O13" s="18">
        <v>0</v>
      </c>
      <c r="P13" s="26"/>
      <c r="Q13" s="27">
        <v>0</v>
      </c>
      <c r="R13" s="18">
        <v>0</v>
      </c>
      <c r="S13" s="26"/>
      <c r="T13" s="27">
        <v>12</v>
      </c>
      <c r="U13" s="18">
        <v>12</v>
      </c>
      <c r="V13" s="26">
        <f t="shared" si="3"/>
        <v>1</v>
      </c>
    </row>
    <row r="14" spans="1:22" s="18" customFormat="1" ht="12">
      <c r="A14" s="18" t="s">
        <v>10</v>
      </c>
      <c r="B14" s="18">
        <v>0</v>
      </c>
      <c r="C14" s="18">
        <v>0</v>
      </c>
      <c r="D14" s="26"/>
      <c r="E14" s="27">
        <v>2</v>
      </c>
      <c r="F14" s="18">
        <v>2</v>
      </c>
      <c r="G14" s="26">
        <f t="shared" si="0"/>
        <v>1</v>
      </c>
      <c r="H14" s="27">
        <v>1</v>
      </c>
      <c r="I14" s="18">
        <v>1</v>
      </c>
      <c r="J14" s="26">
        <f t="shared" si="1"/>
        <v>1</v>
      </c>
      <c r="K14" s="27">
        <v>0</v>
      </c>
      <c r="L14" s="18">
        <v>0</v>
      </c>
      <c r="M14" s="26"/>
      <c r="N14" s="27">
        <v>0</v>
      </c>
      <c r="O14" s="18">
        <v>0</v>
      </c>
      <c r="P14" s="26"/>
      <c r="Q14" s="27">
        <v>0</v>
      </c>
      <c r="R14" s="18">
        <v>0</v>
      </c>
      <c r="S14" s="26"/>
      <c r="T14" s="27">
        <v>3</v>
      </c>
      <c r="U14" s="18">
        <v>3</v>
      </c>
      <c r="V14" s="26">
        <f t="shared" si="3"/>
        <v>1</v>
      </c>
    </row>
    <row r="15" spans="1:22" s="18" customFormat="1" ht="12">
      <c r="A15" s="18" t="s">
        <v>11</v>
      </c>
      <c r="B15" s="18">
        <v>5</v>
      </c>
      <c r="C15" s="18">
        <v>5</v>
      </c>
      <c r="D15" s="26">
        <f>+B15/C15</f>
        <v>1</v>
      </c>
      <c r="E15" s="27">
        <v>50</v>
      </c>
      <c r="F15" s="18">
        <v>52</v>
      </c>
      <c r="G15" s="26">
        <f t="shared" si="0"/>
        <v>0.9615384615384616</v>
      </c>
      <c r="H15" s="27">
        <v>16</v>
      </c>
      <c r="I15" s="18">
        <v>17</v>
      </c>
      <c r="J15" s="26">
        <f t="shared" si="1"/>
        <v>0.9411764705882353</v>
      </c>
      <c r="K15" s="27">
        <v>7</v>
      </c>
      <c r="L15" s="18">
        <v>8</v>
      </c>
      <c r="M15" s="26">
        <f t="shared" si="2"/>
        <v>0.875</v>
      </c>
      <c r="N15" s="27">
        <v>2</v>
      </c>
      <c r="O15" s="18">
        <v>2</v>
      </c>
      <c r="P15" s="26">
        <f>+N15/O15</f>
        <v>1</v>
      </c>
      <c r="Q15" s="27">
        <v>0</v>
      </c>
      <c r="R15" s="18">
        <v>0</v>
      </c>
      <c r="S15" s="26"/>
      <c r="T15" s="27">
        <v>0</v>
      </c>
      <c r="U15" s="18">
        <v>0</v>
      </c>
      <c r="V15" s="26"/>
    </row>
    <row r="16" spans="1:22" s="18" customFormat="1" ht="12">
      <c r="A16" s="18" t="s">
        <v>12</v>
      </c>
      <c r="B16" s="18">
        <v>0</v>
      </c>
      <c r="C16" s="18">
        <v>0</v>
      </c>
      <c r="D16" s="26"/>
      <c r="E16" s="27">
        <v>0</v>
      </c>
      <c r="F16" s="18">
        <v>0</v>
      </c>
      <c r="G16" s="26" t="s">
        <v>55</v>
      </c>
      <c r="H16" s="27">
        <v>0</v>
      </c>
      <c r="I16" s="18">
        <v>0</v>
      </c>
      <c r="J16" s="26" t="s">
        <v>55</v>
      </c>
      <c r="K16" s="27">
        <v>0</v>
      </c>
      <c r="L16" s="18">
        <v>0</v>
      </c>
      <c r="M16" s="26" t="s">
        <v>55</v>
      </c>
      <c r="N16" s="27">
        <v>0</v>
      </c>
      <c r="O16" s="18">
        <v>0</v>
      </c>
      <c r="P16" s="26" t="s">
        <v>55</v>
      </c>
      <c r="Q16" s="27">
        <v>0</v>
      </c>
      <c r="R16" s="18">
        <v>0</v>
      </c>
      <c r="S16" s="26"/>
      <c r="T16" s="27">
        <v>0</v>
      </c>
      <c r="U16" s="18">
        <v>0</v>
      </c>
      <c r="V16" s="26"/>
    </row>
    <row r="17" spans="1:22" s="18" customFormat="1" ht="12">
      <c r="A17" s="18" t="s">
        <v>13</v>
      </c>
      <c r="B17" s="18">
        <v>139</v>
      </c>
      <c r="C17" s="18">
        <v>143</v>
      </c>
      <c r="D17" s="26">
        <f>+B17/C17</f>
        <v>0.972027972027972</v>
      </c>
      <c r="E17" s="27">
        <v>305</v>
      </c>
      <c r="F17" s="18">
        <v>347</v>
      </c>
      <c r="G17" s="26">
        <f t="shared" si="0"/>
        <v>0.8789625360230547</v>
      </c>
      <c r="H17" s="27">
        <v>8</v>
      </c>
      <c r="I17" s="18">
        <v>8</v>
      </c>
      <c r="J17" s="26">
        <f t="shared" si="1"/>
        <v>1</v>
      </c>
      <c r="K17" s="27">
        <v>30</v>
      </c>
      <c r="L17" s="18">
        <v>30</v>
      </c>
      <c r="M17" s="26">
        <f t="shared" si="2"/>
        <v>1</v>
      </c>
      <c r="N17" s="27">
        <v>4</v>
      </c>
      <c r="O17" s="18">
        <v>5</v>
      </c>
      <c r="P17" s="26">
        <f>+N17/O17</f>
        <v>0.8</v>
      </c>
      <c r="Q17" s="27">
        <v>3</v>
      </c>
      <c r="R17" s="18">
        <v>8</v>
      </c>
      <c r="S17" s="26">
        <f>+Q17/R17</f>
        <v>0.375</v>
      </c>
      <c r="T17" s="27">
        <v>0</v>
      </c>
      <c r="U17" s="18">
        <v>0</v>
      </c>
      <c r="V17" s="26"/>
    </row>
    <row r="18" spans="1:22" s="18" customFormat="1" ht="12">
      <c r="A18" s="18" t="s">
        <v>14</v>
      </c>
      <c r="B18" s="18">
        <v>0</v>
      </c>
      <c r="C18" s="18">
        <v>0</v>
      </c>
      <c r="D18" s="26"/>
      <c r="E18" s="27">
        <v>56</v>
      </c>
      <c r="F18" s="18">
        <v>61</v>
      </c>
      <c r="G18" s="26">
        <f t="shared" si="0"/>
        <v>0.9180327868852459</v>
      </c>
      <c r="H18" s="27">
        <v>0</v>
      </c>
      <c r="I18" s="18">
        <v>0</v>
      </c>
      <c r="J18" s="26" t="s">
        <v>55</v>
      </c>
      <c r="K18" s="27">
        <v>0</v>
      </c>
      <c r="L18" s="18">
        <v>0</v>
      </c>
      <c r="M18" s="26" t="s">
        <v>55</v>
      </c>
      <c r="N18" s="27">
        <v>0</v>
      </c>
      <c r="O18" s="18">
        <v>0</v>
      </c>
      <c r="P18" s="26" t="s">
        <v>55</v>
      </c>
      <c r="Q18" s="27">
        <v>0</v>
      </c>
      <c r="R18" s="18">
        <v>0</v>
      </c>
      <c r="S18" s="26"/>
      <c r="T18" s="27">
        <v>0</v>
      </c>
      <c r="U18" s="18">
        <v>0</v>
      </c>
      <c r="V18" s="26"/>
    </row>
    <row r="19" spans="1:22" s="18" customFormat="1" ht="12">
      <c r="A19" s="18" t="s">
        <v>15</v>
      </c>
      <c r="B19" s="18">
        <v>1</v>
      </c>
      <c r="C19" s="18">
        <v>1</v>
      </c>
      <c r="D19" s="26">
        <f>+B19/C19</f>
        <v>1</v>
      </c>
      <c r="E19" s="27">
        <v>0</v>
      </c>
      <c r="F19" s="18">
        <v>0</v>
      </c>
      <c r="G19" s="26" t="s">
        <v>55</v>
      </c>
      <c r="H19" s="27">
        <v>39</v>
      </c>
      <c r="I19" s="18">
        <v>45</v>
      </c>
      <c r="J19" s="26">
        <f t="shared" si="1"/>
        <v>0.8666666666666667</v>
      </c>
      <c r="K19" s="27">
        <v>0</v>
      </c>
      <c r="L19" s="18">
        <v>0</v>
      </c>
      <c r="M19" s="26" t="s">
        <v>55</v>
      </c>
      <c r="N19" s="27">
        <v>0</v>
      </c>
      <c r="O19" s="18">
        <v>0</v>
      </c>
      <c r="P19" s="26"/>
      <c r="Q19" s="27">
        <v>0</v>
      </c>
      <c r="R19" s="18">
        <v>0</v>
      </c>
      <c r="S19" s="26"/>
      <c r="T19" s="27">
        <v>9</v>
      </c>
      <c r="U19" s="18">
        <v>9</v>
      </c>
      <c r="V19" s="26">
        <f t="shared" si="3"/>
        <v>1</v>
      </c>
    </row>
    <row r="20" spans="1:22" s="18" customFormat="1" ht="12">
      <c r="A20" s="18" t="s">
        <v>16</v>
      </c>
      <c r="B20" s="18">
        <v>0</v>
      </c>
      <c r="C20" s="18">
        <v>0</v>
      </c>
      <c r="D20" s="26"/>
      <c r="E20" s="27">
        <v>7</v>
      </c>
      <c r="F20" s="18">
        <v>7</v>
      </c>
      <c r="G20" s="26">
        <f t="shared" si="0"/>
        <v>1</v>
      </c>
      <c r="H20" s="27">
        <v>1</v>
      </c>
      <c r="I20" s="18">
        <v>1</v>
      </c>
      <c r="J20" s="26">
        <f t="shared" si="1"/>
        <v>1</v>
      </c>
      <c r="K20" s="27">
        <v>4</v>
      </c>
      <c r="L20" s="18">
        <v>4</v>
      </c>
      <c r="M20" s="26">
        <f t="shared" si="2"/>
        <v>1</v>
      </c>
      <c r="N20" s="27">
        <v>0</v>
      </c>
      <c r="O20" s="18">
        <v>0</v>
      </c>
      <c r="P20" s="26"/>
      <c r="Q20" s="27">
        <v>0</v>
      </c>
      <c r="R20" s="18">
        <v>0</v>
      </c>
      <c r="S20" s="26"/>
      <c r="T20" s="27">
        <v>2</v>
      </c>
      <c r="U20" s="18">
        <v>2</v>
      </c>
      <c r="V20" s="26">
        <f t="shared" si="3"/>
        <v>1</v>
      </c>
    </row>
    <row r="21" spans="1:22" s="18" customFormat="1" ht="12">
      <c r="A21" s="18" t="s">
        <v>17</v>
      </c>
      <c r="B21" s="18">
        <v>0</v>
      </c>
      <c r="C21" s="18">
        <v>0</v>
      </c>
      <c r="D21" s="26"/>
      <c r="E21" s="27">
        <v>2</v>
      </c>
      <c r="F21" s="18">
        <v>2</v>
      </c>
      <c r="G21" s="26">
        <f t="shared" si="0"/>
        <v>1</v>
      </c>
      <c r="H21" s="27">
        <v>1</v>
      </c>
      <c r="I21" s="18">
        <v>1</v>
      </c>
      <c r="J21" s="26">
        <f t="shared" si="1"/>
        <v>1</v>
      </c>
      <c r="K21" s="27">
        <v>3</v>
      </c>
      <c r="L21" s="18">
        <v>3</v>
      </c>
      <c r="M21" s="26">
        <f t="shared" si="2"/>
        <v>1</v>
      </c>
      <c r="N21" s="27">
        <v>1</v>
      </c>
      <c r="O21" s="18">
        <v>1</v>
      </c>
      <c r="P21" s="26">
        <f>+N21/O21</f>
        <v>1</v>
      </c>
      <c r="Q21" s="27">
        <v>0</v>
      </c>
      <c r="R21" s="18">
        <v>0</v>
      </c>
      <c r="S21" s="26"/>
      <c r="T21" s="27">
        <v>15</v>
      </c>
      <c r="U21" s="18">
        <v>15</v>
      </c>
      <c r="V21" s="26">
        <f t="shared" si="3"/>
        <v>1</v>
      </c>
    </row>
    <row r="22" spans="1:22" s="18" customFormat="1" ht="12">
      <c r="A22" s="18" t="s">
        <v>18</v>
      </c>
      <c r="B22" s="18">
        <v>1</v>
      </c>
      <c r="C22" s="18">
        <v>2</v>
      </c>
      <c r="D22" s="26">
        <f>+B22/C22</f>
        <v>0.5</v>
      </c>
      <c r="E22" s="27">
        <v>26</v>
      </c>
      <c r="F22" s="18">
        <v>27</v>
      </c>
      <c r="G22" s="26">
        <f t="shared" si="0"/>
        <v>0.9629629629629629</v>
      </c>
      <c r="H22" s="27">
        <v>5</v>
      </c>
      <c r="I22" s="18">
        <v>5</v>
      </c>
      <c r="J22" s="26">
        <f t="shared" si="1"/>
        <v>1</v>
      </c>
      <c r="K22" s="27">
        <v>4</v>
      </c>
      <c r="L22" s="18">
        <v>4</v>
      </c>
      <c r="M22" s="26">
        <f t="shared" si="2"/>
        <v>1</v>
      </c>
      <c r="N22" s="27">
        <v>6</v>
      </c>
      <c r="O22" s="18">
        <v>6</v>
      </c>
      <c r="P22" s="26">
        <f>+N22/O22</f>
        <v>1</v>
      </c>
      <c r="Q22" s="27">
        <v>4</v>
      </c>
      <c r="R22" s="18">
        <v>4</v>
      </c>
      <c r="S22" s="26">
        <f>+Q22/R22</f>
        <v>1</v>
      </c>
      <c r="T22" s="27">
        <v>0</v>
      </c>
      <c r="U22" s="18">
        <v>0</v>
      </c>
      <c r="V22" s="26"/>
    </row>
    <row r="23" spans="1:22" s="18" customFormat="1" ht="12">
      <c r="A23" s="18" t="s">
        <v>19</v>
      </c>
      <c r="B23" s="18">
        <v>0</v>
      </c>
      <c r="C23" s="18">
        <v>0</v>
      </c>
      <c r="D23" s="26"/>
      <c r="E23" s="27">
        <v>0</v>
      </c>
      <c r="F23" s="18">
        <v>0</v>
      </c>
      <c r="G23" s="26" t="s">
        <v>55</v>
      </c>
      <c r="H23" s="27">
        <v>0</v>
      </c>
      <c r="I23" s="18">
        <v>0</v>
      </c>
      <c r="J23" s="26" t="s">
        <v>55</v>
      </c>
      <c r="K23" s="27">
        <v>0</v>
      </c>
      <c r="L23" s="18">
        <v>0</v>
      </c>
      <c r="M23" s="26" t="s">
        <v>55</v>
      </c>
      <c r="N23" s="27">
        <v>0</v>
      </c>
      <c r="O23" s="18">
        <v>0</v>
      </c>
      <c r="P23" s="26" t="s">
        <v>55</v>
      </c>
      <c r="Q23" s="27">
        <v>0</v>
      </c>
      <c r="R23" s="18">
        <v>0</v>
      </c>
      <c r="S23" s="26" t="s">
        <v>55</v>
      </c>
      <c r="T23" s="27">
        <v>0</v>
      </c>
      <c r="U23" s="18">
        <v>0</v>
      </c>
      <c r="V23" s="26"/>
    </row>
    <row r="24" spans="1:22" s="18" customFormat="1" ht="12">
      <c r="A24" s="18" t="s">
        <v>20</v>
      </c>
      <c r="B24" s="18">
        <v>0</v>
      </c>
      <c r="C24" s="18">
        <v>0</v>
      </c>
      <c r="D24" s="26"/>
      <c r="E24" s="27">
        <v>2</v>
      </c>
      <c r="F24" s="18">
        <v>2</v>
      </c>
      <c r="G24" s="26">
        <f t="shared" si="0"/>
        <v>1</v>
      </c>
      <c r="H24" s="27">
        <v>2</v>
      </c>
      <c r="I24" s="18">
        <v>2</v>
      </c>
      <c r="J24" s="26">
        <f t="shared" si="1"/>
        <v>1</v>
      </c>
      <c r="K24" s="27">
        <v>3</v>
      </c>
      <c r="L24" s="18">
        <v>3</v>
      </c>
      <c r="M24" s="26">
        <f t="shared" si="2"/>
        <v>1</v>
      </c>
      <c r="N24" s="27">
        <v>1</v>
      </c>
      <c r="O24" s="18">
        <v>1</v>
      </c>
      <c r="P24" s="26">
        <f>+N24/O24</f>
        <v>1</v>
      </c>
      <c r="Q24" s="27">
        <v>1</v>
      </c>
      <c r="R24" s="18">
        <v>1</v>
      </c>
      <c r="S24" s="26">
        <f>+Q24/R24</f>
        <v>1</v>
      </c>
      <c r="T24" s="27">
        <v>0</v>
      </c>
      <c r="U24" s="18">
        <v>0</v>
      </c>
      <c r="V24" s="26"/>
    </row>
    <row r="25" spans="1:22" s="18" customFormat="1" ht="12">
      <c r="A25" s="18" t="s">
        <v>21</v>
      </c>
      <c r="B25" s="18">
        <v>4</v>
      </c>
      <c r="C25" s="18">
        <v>5</v>
      </c>
      <c r="D25" s="26">
        <f>+B25/C25</f>
        <v>0.8</v>
      </c>
      <c r="E25" s="27">
        <v>4</v>
      </c>
      <c r="F25" s="18">
        <v>4</v>
      </c>
      <c r="G25" s="26">
        <f t="shared" si="0"/>
        <v>1</v>
      </c>
      <c r="H25" s="27">
        <v>23</v>
      </c>
      <c r="I25" s="18">
        <v>25</v>
      </c>
      <c r="J25" s="26">
        <f t="shared" si="1"/>
        <v>0.92</v>
      </c>
      <c r="K25" s="27">
        <v>3</v>
      </c>
      <c r="L25" s="18">
        <v>3</v>
      </c>
      <c r="M25" s="26">
        <f t="shared" si="2"/>
        <v>1</v>
      </c>
      <c r="N25" s="27">
        <v>2</v>
      </c>
      <c r="O25" s="18">
        <v>2</v>
      </c>
      <c r="P25" s="26">
        <f>+N25/O25</f>
        <v>1</v>
      </c>
      <c r="Q25" s="27">
        <v>0</v>
      </c>
      <c r="R25" s="18">
        <v>0</v>
      </c>
      <c r="S25" s="26"/>
      <c r="T25" s="27">
        <v>1</v>
      </c>
      <c r="U25" s="18">
        <v>1</v>
      </c>
      <c r="V25" s="26">
        <f t="shared" si="3"/>
        <v>1</v>
      </c>
    </row>
    <row r="26" spans="1:22" s="18" customFormat="1" ht="12">
      <c r="A26" s="18" t="s">
        <v>22</v>
      </c>
      <c r="B26" s="18">
        <v>0</v>
      </c>
      <c r="C26" s="18">
        <v>0</v>
      </c>
      <c r="D26" s="26"/>
      <c r="E26" s="27">
        <v>0</v>
      </c>
      <c r="F26" s="18">
        <v>0</v>
      </c>
      <c r="G26" s="26"/>
      <c r="H26" s="27">
        <v>0</v>
      </c>
      <c r="I26" s="18">
        <v>0</v>
      </c>
      <c r="J26" s="26"/>
      <c r="K26" s="27">
        <v>0</v>
      </c>
      <c r="L26" s="18">
        <v>0</v>
      </c>
      <c r="M26" s="26"/>
      <c r="N26" s="27">
        <v>0</v>
      </c>
      <c r="O26" s="18">
        <v>0</v>
      </c>
      <c r="P26" s="26"/>
      <c r="Q26" s="27">
        <v>0</v>
      </c>
      <c r="R26" s="18">
        <v>0</v>
      </c>
      <c r="S26" s="26"/>
      <c r="T26" s="27">
        <v>0</v>
      </c>
      <c r="U26" s="18">
        <v>0</v>
      </c>
      <c r="V26" s="26"/>
    </row>
    <row r="27" spans="1:22" s="18" customFormat="1" ht="12">
      <c r="A27" s="18" t="s">
        <v>23</v>
      </c>
      <c r="B27" s="18">
        <v>0</v>
      </c>
      <c r="C27" s="18">
        <v>0</v>
      </c>
      <c r="D27" s="26"/>
      <c r="E27" s="27">
        <v>0</v>
      </c>
      <c r="F27" s="18">
        <v>0</v>
      </c>
      <c r="G27" s="26"/>
      <c r="H27" s="27">
        <v>0</v>
      </c>
      <c r="I27" s="18">
        <v>0</v>
      </c>
      <c r="J27" s="26"/>
      <c r="K27" s="27">
        <v>0</v>
      </c>
      <c r="L27" s="18">
        <v>0</v>
      </c>
      <c r="M27" s="26"/>
      <c r="N27" s="27">
        <v>0</v>
      </c>
      <c r="O27" s="18">
        <v>0</v>
      </c>
      <c r="P27" s="26"/>
      <c r="Q27" s="27">
        <v>0</v>
      </c>
      <c r="R27" s="18">
        <v>0</v>
      </c>
      <c r="S27" s="26"/>
      <c r="T27" s="27">
        <v>0</v>
      </c>
      <c r="U27" s="18">
        <v>0</v>
      </c>
      <c r="V27" s="26"/>
    </row>
    <row r="28" spans="1:22" s="18" customFormat="1" ht="12">
      <c r="A28" s="18" t="s">
        <v>24</v>
      </c>
      <c r="B28" s="18">
        <v>2</v>
      </c>
      <c r="C28" s="18">
        <v>2</v>
      </c>
      <c r="D28" s="26">
        <f>+B28/C28</f>
        <v>1</v>
      </c>
      <c r="E28" s="27">
        <v>19</v>
      </c>
      <c r="F28" s="18">
        <v>19</v>
      </c>
      <c r="G28" s="26">
        <f t="shared" si="0"/>
        <v>1</v>
      </c>
      <c r="H28" s="27">
        <v>19</v>
      </c>
      <c r="I28" s="18">
        <v>19</v>
      </c>
      <c r="J28" s="26">
        <f t="shared" si="1"/>
        <v>1</v>
      </c>
      <c r="K28" s="27">
        <v>12</v>
      </c>
      <c r="L28" s="18">
        <v>12</v>
      </c>
      <c r="M28" s="26">
        <f t="shared" si="2"/>
        <v>1</v>
      </c>
      <c r="N28" s="27">
        <v>1</v>
      </c>
      <c r="O28" s="18">
        <v>1</v>
      </c>
      <c r="P28" s="26">
        <f>+N28/O28</f>
        <v>1</v>
      </c>
      <c r="Q28" s="27">
        <v>0</v>
      </c>
      <c r="R28" s="18">
        <v>0</v>
      </c>
      <c r="S28" s="26"/>
      <c r="T28" s="27">
        <v>0</v>
      </c>
      <c r="U28" s="18">
        <v>0</v>
      </c>
      <c r="V28" s="26"/>
    </row>
    <row r="29" spans="1:22" s="18" customFormat="1" ht="12">
      <c r="A29" s="18" t="s">
        <v>25</v>
      </c>
      <c r="B29" s="18">
        <v>1</v>
      </c>
      <c r="C29" s="18">
        <v>1</v>
      </c>
      <c r="D29" s="26">
        <f>+B29/C29</f>
        <v>1</v>
      </c>
      <c r="E29" s="27">
        <v>3</v>
      </c>
      <c r="F29" s="18">
        <v>3</v>
      </c>
      <c r="G29" s="26">
        <f t="shared" si="0"/>
        <v>1</v>
      </c>
      <c r="H29" s="27">
        <v>8</v>
      </c>
      <c r="I29" s="18">
        <v>8</v>
      </c>
      <c r="J29" s="26">
        <f t="shared" si="1"/>
        <v>1</v>
      </c>
      <c r="K29" s="27">
        <v>0</v>
      </c>
      <c r="L29" s="18">
        <v>0</v>
      </c>
      <c r="M29" s="26"/>
      <c r="N29" s="27">
        <v>0</v>
      </c>
      <c r="O29" s="18">
        <v>0</v>
      </c>
      <c r="P29" s="26"/>
      <c r="Q29" s="27">
        <v>0</v>
      </c>
      <c r="R29" s="18">
        <v>0</v>
      </c>
      <c r="S29" s="26"/>
      <c r="T29" s="27">
        <v>1</v>
      </c>
      <c r="U29" s="18">
        <v>4</v>
      </c>
      <c r="V29" s="26">
        <f t="shared" si="3"/>
        <v>0.25</v>
      </c>
    </row>
    <row r="30" spans="1:22" s="18" customFormat="1" ht="12">
      <c r="A30" s="18" t="s">
        <v>26</v>
      </c>
      <c r="B30" s="18">
        <v>7</v>
      </c>
      <c r="C30" s="18">
        <v>8</v>
      </c>
      <c r="D30" s="26">
        <f>+B30/C30</f>
        <v>0.875</v>
      </c>
      <c r="E30" s="27">
        <v>24</v>
      </c>
      <c r="F30" s="18">
        <v>24</v>
      </c>
      <c r="G30" s="26">
        <f t="shared" si="0"/>
        <v>1</v>
      </c>
      <c r="H30" s="27">
        <v>0</v>
      </c>
      <c r="I30" s="18">
        <v>0</v>
      </c>
      <c r="J30" s="26"/>
      <c r="K30" s="27">
        <v>2</v>
      </c>
      <c r="L30" s="18">
        <v>2</v>
      </c>
      <c r="M30" s="26">
        <f t="shared" si="2"/>
        <v>1</v>
      </c>
      <c r="N30" s="27">
        <v>0</v>
      </c>
      <c r="O30" s="18">
        <v>0</v>
      </c>
      <c r="P30" s="26"/>
      <c r="Q30" s="27">
        <v>2</v>
      </c>
      <c r="R30" s="18">
        <v>2</v>
      </c>
      <c r="S30" s="26">
        <f>+Q30/R30</f>
        <v>1</v>
      </c>
      <c r="T30" s="27">
        <v>4</v>
      </c>
      <c r="U30" s="18">
        <v>4</v>
      </c>
      <c r="V30" s="26">
        <f t="shared" si="3"/>
        <v>1</v>
      </c>
    </row>
    <row r="31" spans="1:22" s="18" customFormat="1" ht="12">
      <c r="A31" s="18" t="s">
        <v>27</v>
      </c>
      <c r="B31" s="18">
        <v>7</v>
      </c>
      <c r="C31" s="18">
        <v>8</v>
      </c>
      <c r="D31" s="26">
        <f>+B31/C31</f>
        <v>0.875</v>
      </c>
      <c r="E31" s="27">
        <v>9</v>
      </c>
      <c r="F31" s="18">
        <v>9</v>
      </c>
      <c r="G31" s="26">
        <f t="shared" si="0"/>
        <v>1</v>
      </c>
      <c r="H31" s="27">
        <v>0</v>
      </c>
      <c r="I31" s="18">
        <v>0</v>
      </c>
      <c r="J31" s="26"/>
      <c r="K31" s="27">
        <v>3</v>
      </c>
      <c r="L31" s="18">
        <v>3</v>
      </c>
      <c r="M31" s="26">
        <f t="shared" si="2"/>
        <v>1</v>
      </c>
      <c r="N31" s="27">
        <v>1</v>
      </c>
      <c r="O31" s="18">
        <v>1</v>
      </c>
      <c r="P31" s="26">
        <f>+N31/O31</f>
        <v>1</v>
      </c>
      <c r="Q31" s="27">
        <v>1</v>
      </c>
      <c r="R31" s="18">
        <v>1</v>
      </c>
      <c r="S31" s="26">
        <f>+Q31/R31</f>
        <v>1</v>
      </c>
      <c r="T31" s="27">
        <v>4</v>
      </c>
      <c r="U31" s="18">
        <v>4</v>
      </c>
      <c r="V31" s="26">
        <f t="shared" si="3"/>
        <v>1</v>
      </c>
    </row>
    <row r="32" spans="1:22" s="18" customFormat="1" ht="12">
      <c r="A32" s="18" t="s">
        <v>28</v>
      </c>
      <c r="B32" s="18">
        <v>0</v>
      </c>
      <c r="C32" s="18">
        <v>0</v>
      </c>
      <c r="D32" s="26" t="s">
        <v>55</v>
      </c>
      <c r="E32" s="27">
        <v>42</v>
      </c>
      <c r="F32" s="18">
        <v>44</v>
      </c>
      <c r="G32" s="26">
        <f t="shared" si="0"/>
        <v>0.9545454545454546</v>
      </c>
      <c r="H32" s="27">
        <v>4</v>
      </c>
      <c r="I32" s="18">
        <v>4</v>
      </c>
      <c r="J32" s="26">
        <f t="shared" si="1"/>
        <v>1</v>
      </c>
      <c r="K32" s="27">
        <v>7</v>
      </c>
      <c r="L32" s="18">
        <v>8</v>
      </c>
      <c r="M32" s="26">
        <f t="shared" si="2"/>
        <v>0.875</v>
      </c>
      <c r="N32" s="27">
        <v>6</v>
      </c>
      <c r="O32" s="18">
        <v>6</v>
      </c>
      <c r="P32" s="26">
        <f>+N32/O32</f>
        <v>1</v>
      </c>
      <c r="Q32" s="27">
        <v>0</v>
      </c>
      <c r="R32" s="18">
        <v>0</v>
      </c>
      <c r="S32" s="26" t="s">
        <v>55</v>
      </c>
      <c r="T32" s="27">
        <v>0</v>
      </c>
      <c r="U32" s="18">
        <v>0</v>
      </c>
      <c r="V32" s="26"/>
    </row>
    <row r="33" spans="1:22" s="18" customFormat="1" ht="12">
      <c r="A33" s="18" t="s">
        <v>29</v>
      </c>
      <c r="B33" s="18">
        <v>3</v>
      </c>
      <c r="C33" s="18">
        <v>4</v>
      </c>
      <c r="D33" s="26">
        <f>+B33/C33</f>
        <v>0.75</v>
      </c>
      <c r="E33" s="27">
        <v>39</v>
      </c>
      <c r="F33" s="18">
        <v>44</v>
      </c>
      <c r="G33" s="26">
        <f t="shared" si="0"/>
        <v>0.8863636363636364</v>
      </c>
      <c r="H33" s="27">
        <v>17</v>
      </c>
      <c r="I33" s="18">
        <v>18</v>
      </c>
      <c r="J33" s="26">
        <f t="shared" si="1"/>
        <v>0.9444444444444444</v>
      </c>
      <c r="K33" s="27">
        <v>11</v>
      </c>
      <c r="L33" s="18">
        <v>11</v>
      </c>
      <c r="M33" s="26">
        <f t="shared" si="2"/>
        <v>1</v>
      </c>
      <c r="N33" s="27">
        <v>6</v>
      </c>
      <c r="O33" s="18">
        <v>6</v>
      </c>
      <c r="P33" s="26">
        <f>+N33/O33</f>
        <v>1</v>
      </c>
      <c r="Q33" s="27">
        <v>0</v>
      </c>
      <c r="R33" s="18">
        <v>0</v>
      </c>
      <c r="S33" s="26" t="s">
        <v>55</v>
      </c>
      <c r="T33" s="27">
        <v>0</v>
      </c>
      <c r="U33" s="18">
        <v>0</v>
      </c>
      <c r="V33" s="26" t="s">
        <v>55</v>
      </c>
    </row>
    <row r="34" spans="1:22" s="18" customFormat="1" ht="12">
      <c r="A34" s="18" t="s">
        <v>30</v>
      </c>
      <c r="B34" s="18">
        <v>2</v>
      </c>
      <c r="C34" s="18">
        <v>2</v>
      </c>
      <c r="D34" s="26">
        <f>+B34/C34</f>
        <v>1</v>
      </c>
      <c r="E34" s="27">
        <v>12</v>
      </c>
      <c r="F34" s="18">
        <v>12</v>
      </c>
      <c r="G34" s="26">
        <f t="shared" si="0"/>
        <v>1</v>
      </c>
      <c r="H34" s="27">
        <v>4</v>
      </c>
      <c r="I34" s="18">
        <v>4</v>
      </c>
      <c r="J34" s="26">
        <f t="shared" si="1"/>
        <v>1</v>
      </c>
      <c r="K34" s="27">
        <v>0</v>
      </c>
      <c r="L34" s="18">
        <v>0</v>
      </c>
      <c r="M34" s="26" t="s">
        <v>55</v>
      </c>
      <c r="N34" s="27">
        <v>0</v>
      </c>
      <c r="O34" s="18">
        <v>0</v>
      </c>
      <c r="P34" s="26" t="s">
        <v>55</v>
      </c>
      <c r="Q34" s="27">
        <v>1</v>
      </c>
      <c r="R34" s="18">
        <v>1</v>
      </c>
      <c r="S34" s="26">
        <f>+Q34/R34</f>
        <v>1</v>
      </c>
      <c r="T34" s="27">
        <v>1</v>
      </c>
      <c r="U34" s="18">
        <v>2</v>
      </c>
      <c r="V34" s="26">
        <f t="shared" si="3"/>
        <v>0.5</v>
      </c>
    </row>
    <row r="35" spans="1:22" s="18" customFormat="1" ht="12">
      <c r="A35" s="18" t="s">
        <v>31</v>
      </c>
      <c r="B35" s="18">
        <v>1</v>
      </c>
      <c r="C35" s="18">
        <v>1</v>
      </c>
      <c r="D35" s="26">
        <f>+B35/C35</f>
        <v>1</v>
      </c>
      <c r="E35" s="27">
        <v>42</v>
      </c>
      <c r="F35" s="18">
        <v>49</v>
      </c>
      <c r="G35" s="26">
        <f t="shared" si="0"/>
        <v>0.8571428571428571</v>
      </c>
      <c r="H35" s="27">
        <v>2</v>
      </c>
      <c r="I35" s="18">
        <v>2</v>
      </c>
      <c r="J35" s="26">
        <f t="shared" si="1"/>
        <v>1</v>
      </c>
      <c r="K35" s="27">
        <v>14</v>
      </c>
      <c r="L35" s="18">
        <v>15</v>
      </c>
      <c r="M35" s="26">
        <f t="shared" si="2"/>
        <v>0.9333333333333333</v>
      </c>
      <c r="N35" s="27">
        <v>1</v>
      </c>
      <c r="O35" s="18">
        <v>1</v>
      </c>
      <c r="P35" s="26">
        <f>+N35/O35</f>
        <v>1</v>
      </c>
      <c r="Q35" s="27">
        <v>5</v>
      </c>
      <c r="R35" s="18">
        <v>5</v>
      </c>
      <c r="S35" s="26">
        <f>+Q35/R35</f>
        <v>1</v>
      </c>
      <c r="T35" s="27">
        <v>8</v>
      </c>
      <c r="U35" s="18">
        <v>9</v>
      </c>
      <c r="V35" s="26">
        <f t="shared" si="3"/>
        <v>0.8888888888888888</v>
      </c>
    </row>
    <row r="36" spans="1:22" s="18" customFormat="1" ht="12">
      <c r="A36" s="18" t="s">
        <v>32</v>
      </c>
      <c r="B36" s="18">
        <v>0</v>
      </c>
      <c r="C36" s="18">
        <v>0</v>
      </c>
      <c r="D36" s="26" t="s">
        <v>55</v>
      </c>
      <c r="E36" s="27">
        <v>0</v>
      </c>
      <c r="F36" s="18">
        <v>0</v>
      </c>
      <c r="G36" s="26" t="s">
        <v>55</v>
      </c>
      <c r="H36" s="27">
        <v>0</v>
      </c>
      <c r="I36" s="18">
        <v>0</v>
      </c>
      <c r="J36" s="26" t="s">
        <v>55</v>
      </c>
      <c r="K36" s="27">
        <v>0</v>
      </c>
      <c r="L36" s="18">
        <v>0</v>
      </c>
      <c r="M36" s="26" t="s">
        <v>55</v>
      </c>
      <c r="N36" s="27">
        <v>0</v>
      </c>
      <c r="O36" s="18">
        <v>0</v>
      </c>
      <c r="P36" s="26"/>
      <c r="Q36" s="27">
        <v>0</v>
      </c>
      <c r="R36" s="18">
        <v>0</v>
      </c>
      <c r="S36" s="26" t="s">
        <v>55</v>
      </c>
      <c r="T36" s="27">
        <v>0</v>
      </c>
      <c r="U36" s="18">
        <v>0</v>
      </c>
      <c r="V36" s="26" t="s">
        <v>55</v>
      </c>
    </row>
    <row r="37" spans="1:22" s="18" customFormat="1" ht="12">
      <c r="A37" s="18" t="s">
        <v>33</v>
      </c>
      <c r="B37" s="18">
        <v>4</v>
      </c>
      <c r="C37" s="18">
        <v>6</v>
      </c>
      <c r="D37" s="26">
        <f>+B37/C37</f>
        <v>0.6666666666666666</v>
      </c>
      <c r="E37" s="27">
        <v>12</v>
      </c>
      <c r="F37" s="18">
        <v>16</v>
      </c>
      <c r="G37" s="26">
        <f t="shared" si="0"/>
        <v>0.75</v>
      </c>
      <c r="H37" s="27">
        <v>2</v>
      </c>
      <c r="I37" s="18">
        <v>3</v>
      </c>
      <c r="J37" s="26">
        <f t="shared" si="1"/>
        <v>0.6666666666666666</v>
      </c>
      <c r="K37" s="27">
        <v>2</v>
      </c>
      <c r="L37" s="18">
        <v>2</v>
      </c>
      <c r="M37" s="26">
        <f t="shared" si="2"/>
        <v>1</v>
      </c>
      <c r="N37" s="27">
        <v>0</v>
      </c>
      <c r="O37" s="18">
        <v>0</v>
      </c>
      <c r="P37" s="26"/>
      <c r="Q37" s="27">
        <v>0</v>
      </c>
      <c r="R37" s="18">
        <v>1</v>
      </c>
      <c r="S37" s="26">
        <f>+Q37/R37</f>
        <v>0</v>
      </c>
      <c r="T37" s="27">
        <v>14</v>
      </c>
      <c r="U37" s="18">
        <v>19</v>
      </c>
      <c r="V37" s="26">
        <f t="shared" si="3"/>
        <v>0.7368421052631579</v>
      </c>
    </row>
    <row r="38" spans="1:22" s="18" customFormat="1" ht="12">
      <c r="A38" s="18" t="s">
        <v>34</v>
      </c>
      <c r="B38" s="18">
        <v>0</v>
      </c>
      <c r="C38" s="18">
        <v>0</v>
      </c>
      <c r="D38" s="26"/>
      <c r="E38" s="27">
        <v>1</v>
      </c>
      <c r="F38" s="18">
        <v>1</v>
      </c>
      <c r="G38" s="26">
        <f t="shared" si="0"/>
        <v>1</v>
      </c>
      <c r="H38" s="27">
        <v>0</v>
      </c>
      <c r="I38" s="18">
        <v>0</v>
      </c>
      <c r="J38" s="26" t="s">
        <v>55</v>
      </c>
      <c r="K38" s="27">
        <v>0</v>
      </c>
      <c r="L38" s="18">
        <v>0</v>
      </c>
      <c r="M38" s="26" t="s">
        <v>55</v>
      </c>
      <c r="N38" s="27">
        <v>0</v>
      </c>
      <c r="O38" s="18">
        <v>0</v>
      </c>
      <c r="P38" s="26"/>
      <c r="Q38" s="27">
        <v>0</v>
      </c>
      <c r="R38" s="18">
        <v>0</v>
      </c>
      <c r="S38" s="26"/>
      <c r="T38" s="27">
        <v>0</v>
      </c>
      <c r="U38" s="18">
        <v>0</v>
      </c>
      <c r="V38" s="26" t="s">
        <v>55</v>
      </c>
    </row>
    <row r="39" spans="1:22" s="18" customFormat="1" ht="12">
      <c r="A39" s="18" t="s">
        <v>35</v>
      </c>
      <c r="B39" s="18">
        <v>0</v>
      </c>
      <c r="C39" s="18">
        <v>0</v>
      </c>
      <c r="D39" s="26"/>
      <c r="E39" s="27">
        <v>21</v>
      </c>
      <c r="F39" s="18">
        <v>27</v>
      </c>
      <c r="G39" s="26">
        <f t="shared" si="0"/>
        <v>0.7777777777777778</v>
      </c>
      <c r="H39" s="27">
        <v>20</v>
      </c>
      <c r="I39" s="18">
        <v>21</v>
      </c>
      <c r="J39" s="26">
        <f t="shared" si="1"/>
        <v>0.9523809523809523</v>
      </c>
      <c r="K39" s="27">
        <v>4</v>
      </c>
      <c r="L39" s="18">
        <v>5</v>
      </c>
      <c r="M39" s="26">
        <f t="shared" si="2"/>
        <v>0.8</v>
      </c>
      <c r="N39" s="27">
        <v>0</v>
      </c>
      <c r="O39" s="18">
        <v>1</v>
      </c>
      <c r="P39" s="26">
        <f>+N39/O39</f>
        <v>0</v>
      </c>
      <c r="Q39" s="27">
        <v>0</v>
      </c>
      <c r="R39" s="18">
        <v>0</v>
      </c>
      <c r="S39" s="26"/>
      <c r="T39" s="27">
        <v>6</v>
      </c>
      <c r="U39" s="18">
        <v>6</v>
      </c>
      <c r="V39" s="26">
        <f t="shared" si="3"/>
        <v>1</v>
      </c>
    </row>
    <row r="40" spans="1:22" s="18" customFormat="1" ht="12">
      <c r="A40" s="18" t="s">
        <v>36</v>
      </c>
      <c r="B40" s="18">
        <v>0</v>
      </c>
      <c r="C40" s="18">
        <v>0</v>
      </c>
      <c r="D40" s="26"/>
      <c r="E40" s="27">
        <v>12</v>
      </c>
      <c r="F40" s="18">
        <v>12</v>
      </c>
      <c r="G40" s="26">
        <f t="shared" si="0"/>
        <v>1</v>
      </c>
      <c r="H40" s="27">
        <v>0</v>
      </c>
      <c r="I40" s="18">
        <v>0</v>
      </c>
      <c r="J40" s="26" t="s">
        <v>55</v>
      </c>
      <c r="K40" s="27">
        <v>1</v>
      </c>
      <c r="L40" s="18">
        <v>1</v>
      </c>
      <c r="M40" s="26">
        <f t="shared" si="2"/>
        <v>1</v>
      </c>
      <c r="N40" s="27">
        <v>0</v>
      </c>
      <c r="O40" s="18">
        <v>0</v>
      </c>
      <c r="P40" s="26"/>
      <c r="Q40" s="27">
        <v>0</v>
      </c>
      <c r="R40" s="18">
        <v>0</v>
      </c>
      <c r="S40" s="26"/>
      <c r="T40" s="27">
        <v>0</v>
      </c>
      <c r="U40" s="18">
        <v>0</v>
      </c>
      <c r="V40" s="26"/>
    </row>
    <row r="41" spans="1:22" s="18" customFormat="1" ht="12">
      <c r="A41" s="18" t="s">
        <v>37</v>
      </c>
      <c r="B41" s="18">
        <v>0</v>
      </c>
      <c r="C41" s="18">
        <v>0</v>
      </c>
      <c r="D41" s="26"/>
      <c r="E41" s="27">
        <v>6</v>
      </c>
      <c r="F41" s="18">
        <v>6</v>
      </c>
      <c r="G41" s="26">
        <f t="shared" si="0"/>
        <v>1</v>
      </c>
      <c r="H41" s="27">
        <v>1</v>
      </c>
      <c r="I41" s="18">
        <v>1</v>
      </c>
      <c r="J41" s="26">
        <f t="shared" si="1"/>
        <v>1</v>
      </c>
      <c r="K41" s="27">
        <v>0</v>
      </c>
      <c r="L41" s="18">
        <v>0</v>
      </c>
      <c r="M41" s="26" t="s">
        <v>55</v>
      </c>
      <c r="N41" s="27">
        <v>0</v>
      </c>
      <c r="O41" s="18">
        <v>0</v>
      </c>
      <c r="P41" s="26"/>
      <c r="Q41" s="27">
        <v>0</v>
      </c>
      <c r="R41" s="18">
        <v>0</v>
      </c>
      <c r="S41" s="26"/>
      <c r="T41" s="27">
        <v>0</v>
      </c>
      <c r="U41" s="18">
        <v>0</v>
      </c>
      <c r="V41" s="26"/>
    </row>
    <row r="42" spans="5:20" s="18" customFormat="1" ht="12">
      <c r="E42" s="27"/>
      <c r="H42" s="27"/>
      <c r="K42" s="27"/>
      <c r="N42" s="27"/>
      <c r="Q42" s="27"/>
      <c r="T42" s="27"/>
    </row>
    <row r="43" spans="1:22" s="28" customFormat="1" ht="12">
      <c r="A43" s="28" t="s">
        <v>38</v>
      </c>
      <c r="B43" s="28">
        <f>SUM(B4:B41)</f>
        <v>178</v>
      </c>
      <c r="C43" s="28">
        <f>SUM(C2:C41)</f>
        <v>189</v>
      </c>
      <c r="D43" s="29">
        <f>+B43/C43</f>
        <v>0.9417989417989417</v>
      </c>
      <c r="E43" s="30">
        <f>SUM(E2:E41)</f>
        <v>805</v>
      </c>
      <c r="F43" s="28">
        <f>SUM(F2:F41)</f>
        <v>890</v>
      </c>
      <c r="G43" s="29">
        <f>+E43/F43</f>
        <v>0.9044943820224719</v>
      </c>
      <c r="H43" s="30">
        <f>SUM(H2:H41)</f>
        <v>182</v>
      </c>
      <c r="I43" s="28">
        <f>SUM(I2:I41)</f>
        <v>194</v>
      </c>
      <c r="J43" s="29">
        <f>+H43/I43</f>
        <v>0.9381443298969072</v>
      </c>
      <c r="K43" s="30">
        <f>SUM(K2:K41)</f>
        <v>123</v>
      </c>
      <c r="L43" s="28">
        <f>SUM(L2:L41)</f>
        <v>128</v>
      </c>
      <c r="M43" s="29">
        <f>+K43/L43</f>
        <v>0.9609375</v>
      </c>
      <c r="N43" s="30">
        <f>SUM(N2:N41)</f>
        <v>32</v>
      </c>
      <c r="O43" s="28">
        <f>SUM(O2:O41)</f>
        <v>34</v>
      </c>
      <c r="P43" s="29">
        <f>+N43/O43</f>
        <v>0.9411764705882353</v>
      </c>
      <c r="Q43" s="30">
        <f>SUM(Q2:Q41)</f>
        <v>17</v>
      </c>
      <c r="R43" s="28">
        <f>SUM(R2:R41)</f>
        <v>23</v>
      </c>
      <c r="S43" s="29">
        <f>+Q43/R43</f>
        <v>0.7391304347826086</v>
      </c>
      <c r="T43" s="30">
        <f>SUM(T2:T41)</f>
        <v>93</v>
      </c>
      <c r="U43" s="28">
        <f>SUM(U2:U41)</f>
        <v>103</v>
      </c>
      <c r="V43" s="29">
        <f>+T43/U43</f>
        <v>0.9029126213592233</v>
      </c>
    </row>
    <row r="44" s="18" customFormat="1" ht="12"/>
    <row r="45" s="18" customFormat="1" ht="12"/>
    <row r="46" s="18" customFormat="1" ht="12"/>
    <row r="47" s="18" customFormat="1" ht="12"/>
    <row r="48" s="18" customFormat="1" ht="12"/>
    <row r="49" s="18" customFormat="1" ht="12"/>
    <row r="50" s="18" customFormat="1" ht="12"/>
    <row r="51" s="18" customFormat="1" ht="12"/>
    <row r="52" s="18" customFormat="1" ht="12"/>
    <row r="53" s="18" customFormat="1" ht="12"/>
    <row r="54" s="18" customFormat="1" ht="12"/>
    <row r="55" s="18" customFormat="1" ht="12"/>
    <row r="56" s="18" customFormat="1" ht="12"/>
    <row r="57" s="18" customFormat="1" ht="12"/>
    <row r="58" s="18" customFormat="1" ht="12"/>
    <row r="59" s="18" customFormat="1" ht="12"/>
    <row r="60" s="18" customFormat="1" ht="12"/>
    <row r="61" s="18" customFormat="1" ht="12"/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  <row r="73" s="18" customFormat="1" ht="12"/>
    <row r="74" s="18" customFormat="1" ht="12"/>
    <row r="75" s="18" customFormat="1" ht="12"/>
    <row r="76" s="18" customFormat="1" ht="12"/>
    <row r="77" s="18" customFormat="1" ht="12"/>
    <row r="78" s="18" customFormat="1" ht="12"/>
    <row r="79" s="18" customFormat="1" ht="12"/>
    <row r="80" s="18" customFormat="1" ht="12"/>
    <row r="81" s="18" customFormat="1" ht="12"/>
    <row r="82" s="18" customFormat="1" ht="12"/>
    <row r="83" s="18" customFormat="1" ht="12"/>
    <row r="84" s="18" customFormat="1" ht="12"/>
    <row r="85" s="18" customFormat="1" ht="12"/>
    <row r="86" s="18" customFormat="1" ht="12"/>
    <row r="87" s="18" customFormat="1" ht="12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burker1</cp:lastModifiedBy>
  <cp:lastPrinted>2010-11-22T14:56:07Z</cp:lastPrinted>
  <dcterms:created xsi:type="dcterms:W3CDTF">2010-11-22T14:16:20Z</dcterms:created>
  <dcterms:modified xsi:type="dcterms:W3CDTF">2010-12-27T13:39:29Z</dcterms:modified>
  <cp:category/>
  <cp:version/>
  <cp:contentType/>
  <cp:contentStatus/>
</cp:coreProperties>
</file>