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9195" windowHeight="5775" activeTab="0"/>
  </bookViews>
  <sheets>
    <sheet name="car_bycollege" sheetId="1" r:id="rId1"/>
    <sheet name="Sheet1" sheetId="2" r:id="rId2"/>
  </sheets>
  <definedNames>
    <definedName name="_xlnm.Print_Area" localSheetId="0">'car_bycollege'!$A$1:$F$41</definedName>
  </definedNames>
  <calcPr fullCalcOnLoad="1"/>
</workbook>
</file>

<file path=xl/comments2.xml><?xml version="1.0" encoding="utf-8"?>
<comments xmlns="http://schemas.openxmlformats.org/spreadsheetml/2006/main">
  <authors>
    <author>Burke, Rhonda</author>
  </authors>
  <commentList>
    <comment ref="B4" authorId="0">
      <text>
        <r>
          <rPr>
            <b/>
            <sz val="8"/>
            <rFont val="Tahoma"/>
            <family val="2"/>
          </rPr>
          <t>Burke, Rhonda: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<sst xmlns="http://schemas.openxmlformats.org/spreadsheetml/2006/main" count="107" uniqueCount="53">
  <si>
    <t>Perf. Level</t>
  </si>
  <si>
    <t>Non-Res.</t>
  </si>
  <si>
    <t>Black</t>
  </si>
  <si>
    <t>Passed</t>
  </si>
  <si>
    <t>Asian</t>
  </si>
  <si>
    <t>Native</t>
  </si>
  <si>
    <t>Hispanic</t>
  </si>
  <si>
    <t>Hawiian</t>
  </si>
  <si>
    <t>White</t>
  </si>
  <si>
    <t>Two or More</t>
  </si>
  <si>
    <t>Unknown</t>
  </si>
  <si>
    <t>Took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</si>
  <si>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</si>
  <si>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</si>
  <si>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</si>
  <si>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</si>
  <si>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</si>
  <si>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</si>
  <si>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</si>
  <si>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</si>
  <si>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</si>
  <si>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</si>
  <si>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</si>
  <si>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</si>
  <si>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</si>
  <si>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</si>
  <si>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</si>
  <si>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</si>
  <si>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</si>
  <si>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</si>
  <si>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</si>
  <si>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</si>
  <si>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</si>
  <si>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</si>
  <si>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</si>
  <si>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</si>
  <si>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</si>
  <si>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</si>
  <si>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</si>
  <si>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</si>
  <si>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</si>
  <si>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</si>
  <si>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</si>
  <si>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</si>
  <si>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</si>
  <si>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1P1:  TECHNICAL SKILL ATTAINMENT, 2010-11</t>
  </si>
  <si>
    <t>Performance Level</t>
  </si>
  <si>
    <t>NA</t>
  </si>
  <si>
    <t>TOTAL</t>
  </si>
  <si>
    <t>Total</t>
  </si>
  <si>
    <t>2012-13</t>
  </si>
  <si>
    <t>Met, Exceeded, or Within 90% (82.80%)</t>
  </si>
  <si>
    <t>1P1:  TECHNICAL SKILL ATTAINMENT, 2012-13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</si>
</sst>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0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Arial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0" fontId="7" fillId="0" borderId="11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11" fillId="0" borderId="0" xfId="0" applyFont="1" applyAlignment="1">
      <alignment/>
    </xf>
    <xf numFmtId="49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64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0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10" fontId="7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0" fontId="7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9.00390625" style="0" customWidth="1"/>
    <col min="2" max="2" width="1.421875" style="0" customWidth="1"/>
    <col min="3" max="3" width="13.7109375" style="0" customWidth="1"/>
    <col min="4" max="4" width="9.8515625" style="0" customWidth="1"/>
    <col min="5" max="5" width="11.57421875" style="0" customWidth="1"/>
    <col min="6" max="6" width="19.140625" style="0" customWidth="1"/>
  </cols>
  <sheetData>
    <row r="1" ht="15.75">
      <c r="A1" s="9" t="s">
        <v>44</v>
      </c>
    </row>
    <row r="2" ht="15.75">
      <c r="A2" s="9" t="s">
        <v>52</v>
      </c>
    </row>
    <row r="3" spans="1:6" ht="15.75">
      <c r="A3" s="9"/>
      <c r="B3" s="34"/>
      <c r="C3" s="35" t="s">
        <v>50</v>
      </c>
      <c r="D3" s="35"/>
      <c r="E3" s="35"/>
      <c r="F3" s="35"/>
    </row>
    <row r="4" spans="1:6" ht="7.5" customHeight="1">
      <c r="A4" s="10"/>
      <c r="B4" s="29"/>
      <c r="C4" s="10"/>
      <c r="D4" s="10"/>
      <c r="E4" s="10"/>
      <c r="F4" s="29"/>
    </row>
    <row r="5" spans="1:5" ht="15">
      <c r="A5" s="10"/>
      <c r="C5" s="29" t="s">
        <v>49</v>
      </c>
      <c r="D5" s="29" t="s">
        <v>49</v>
      </c>
      <c r="E5" s="10"/>
    </row>
    <row r="6" spans="1:6" ht="25.5" thickBot="1">
      <c r="A6" s="10"/>
      <c r="B6" s="33"/>
      <c r="C6" s="32" t="s">
        <v>3</v>
      </c>
      <c r="D6" s="32" t="s">
        <v>11</v>
      </c>
      <c r="E6" s="32" t="s">
        <v>0</v>
      </c>
      <c r="F6" s="33" t="s">
        <v>51</v>
      </c>
    </row>
    <row r="7" spans="1:6" ht="15.75" thickTop="1">
      <c r="A7" s="8" t="s">
        <v>12</v>
      </c>
      <c r="B7" s="27"/>
      <c r="C7" s="10">
        <v>130</v>
      </c>
      <c r="D7" s="10">
        <v>151</v>
      </c>
      <c r="E7" s="11">
        <f aca="true" t="shared" si="0" ref="E7:E37">+C7/D7</f>
        <v>0.8609271523178808</v>
      </c>
      <c r="F7" s="27" t="str">
        <f>IF(E7&gt;82.8%,"Yes","No")</f>
        <v>Yes</v>
      </c>
    </row>
    <row r="8" spans="1:6" ht="15">
      <c r="A8" s="8" t="s">
        <v>13</v>
      </c>
      <c r="B8" s="27"/>
      <c r="C8" s="10">
        <v>409</v>
      </c>
      <c r="D8" s="10">
        <v>459</v>
      </c>
      <c r="E8" s="11">
        <f t="shared" si="0"/>
        <v>0.8910675381263616</v>
      </c>
      <c r="F8" s="27" t="str">
        <f aca="true" t="shared" si="1" ref="F8:F39">IF(E8&gt;82.8%,"Yes","No")</f>
        <v>Yes</v>
      </c>
    </row>
    <row r="9" spans="1:6" ht="15">
      <c r="A9" s="8" t="s">
        <v>14</v>
      </c>
      <c r="B9" s="27"/>
      <c r="C9" s="10">
        <v>291</v>
      </c>
      <c r="D9" s="10">
        <v>308</v>
      </c>
      <c r="E9" s="11">
        <f t="shared" si="0"/>
        <v>0.9448051948051948</v>
      </c>
      <c r="F9" s="27" t="str">
        <f t="shared" si="1"/>
        <v>Yes</v>
      </c>
    </row>
    <row r="10" spans="1:6" ht="15">
      <c r="A10" s="8" t="s">
        <v>15</v>
      </c>
      <c r="B10" s="27"/>
      <c r="C10" s="10">
        <v>304</v>
      </c>
      <c r="D10" s="10">
        <v>334</v>
      </c>
      <c r="E10" s="11">
        <f t="shared" si="0"/>
        <v>0.9101796407185628</v>
      </c>
      <c r="F10" s="27" t="str">
        <f t="shared" si="1"/>
        <v>Yes</v>
      </c>
    </row>
    <row r="11" spans="1:6" ht="15">
      <c r="A11" s="8" t="s">
        <v>16</v>
      </c>
      <c r="B11" s="27"/>
      <c r="C11" s="10">
        <v>28</v>
      </c>
      <c r="D11" s="10">
        <v>40</v>
      </c>
      <c r="E11" s="11">
        <f t="shared" si="0"/>
        <v>0.7</v>
      </c>
      <c r="F11" s="27" t="str">
        <f t="shared" si="1"/>
        <v>No</v>
      </c>
    </row>
    <row r="12" spans="1:6" ht="15">
      <c r="A12" s="8" t="s">
        <v>17</v>
      </c>
      <c r="B12" s="27"/>
      <c r="C12" s="10">
        <v>123</v>
      </c>
      <c r="D12" s="10">
        <v>130</v>
      </c>
      <c r="E12" s="11">
        <f t="shared" si="0"/>
        <v>0.9461538461538461</v>
      </c>
      <c r="F12" s="27" t="str">
        <f t="shared" si="1"/>
        <v>Yes</v>
      </c>
    </row>
    <row r="13" spans="1:6" s="26" customFormat="1" ht="15">
      <c r="A13" s="8" t="s">
        <v>18</v>
      </c>
      <c r="B13" s="27"/>
      <c r="C13" s="10">
        <v>352</v>
      </c>
      <c r="D13" s="10">
        <v>368</v>
      </c>
      <c r="E13" s="11">
        <f t="shared" si="0"/>
        <v>0.9565217391304348</v>
      </c>
      <c r="F13" s="27" t="str">
        <f t="shared" si="1"/>
        <v>Yes</v>
      </c>
    </row>
    <row r="14" spans="1:6" s="26" customFormat="1" ht="15">
      <c r="A14" s="8" t="s">
        <v>19</v>
      </c>
      <c r="B14" s="27"/>
      <c r="C14" s="10">
        <v>285</v>
      </c>
      <c r="D14" s="10">
        <v>349</v>
      </c>
      <c r="E14" s="11">
        <f t="shared" si="0"/>
        <v>0.8166189111747851</v>
      </c>
      <c r="F14" s="27" t="str">
        <f t="shared" si="1"/>
        <v>No</v>
      </c>
    </row>
    <row r="15" spans="1:6" ht="15">
      <c r="A15" s="8" t="s">
        <v>20</v>
      </c>
      <c r="B15" s="27"/>
      <c r="C15" s="10">
        <v>276</v>
      </c>
      <c r="D15" s="10">
        <v>301</v>
      </c>
      <c r="E15" s="11">
        <f t="shared" si="0"/>
        <v>0.9169435215946844</v>
      </c>
      <c r="F15" s="27" t="str">
        <f t="shared" si="1"/>
        <v>Yes</v>
      </c>
    </row>
    <row r="16" spans="1:6" s="26" customFormat="1" ht="15">
      <c r="A16" s="8" t="s">
        <v>21</v>
      </c>
      <c r="B16" s="27"/>
      <c r="C16" s="10">
        <v>186</v>
      </c>
      <c r="D16" s="10">
        <v>202</v>
      </c>
      <c r="E16" s="11">
        <f t="shared" si="0"/>
        <v>0.9207920792079208</v>
      </c>
      <c r="F16" s="27" t="str">
        <f t="shared" si="1"/>
        <v>Yes</v>
      </c>
    </row>
    <row r="17" spans="1:6" ht="15">
      <c r="A17" s="8" t="s">
        <v>22</v>
      </c>
      <c r="B17" s="27"/>
      <c r="C17" s="10">
        <v>272</v>
      </c>
      <c r="D17" s="10">
        <v>292</v>
      </c>
      <c r="E17" s="11">
        <f t="shared" si="0"/>
        <v>0.9315068493150684</v>
      </c>
      <c r="F17" s="27" t="str">
        <f t="shared" si="1"/>
        <v>Yes</v>
      </c>
    </row>
    <row r="18" spans="1:6" ht="15">
      <c r="A18" s="8" t="s">
        <v>23</v>
      </c>
      <c r="B18" s="27"/>
      <c r="C18" s="10">
        <v>165</v>
      </c>
      <c r="D18" s="10">
        <v>173</v>
      </c>
      <c r="E18" s="11">
        <f t="shared" si="0"/>
        <v>0.953757225433526</v>
      </c>
      <c r="F18" s="27" t="str">
        <f t="shared" si="1"/>
        <v>Yes</v>
      </c>
    </row>
    <row r="19" spans="1:6" ht="15">
      <c r="A19" s="8" t="s">
        <v>24</v>
      </c>
      <c r="B19" s="27"/>
      <c r="C19" s="10">
        <v>134</v>
      </c>
      <c r="D19" s="10">
        <v>140</v>
      </c>
      <c r="E19" s="11">
        <f t="shared" si="0"/>
        <v>0.9571428571428572</v>
      </c>
      <c r="F19" s="27" t="str">
        <f t="shared" si="1"/>
        <v>Yes</v>
      </c>
    </row>
    <row r="20" spans="1:6" ht="15">
      <c r="A20" s="8" t="s">
        <v>25</v>
      </c>
      <c r="B20" s="27"/>
      <c r="C20" s="10">
        <v>537</v>
      </c>
      <c r="D20" s="10">
        <v>557</v>
      </c>
      <c r="E20" s="11">
        <f t="shared" si="0"/>
        <v>0.9640933572710951</v>
      </c>
      <c r="F20" s="27" t="str">
        <f t="shared" si="1"/>
        <v>Yes</v>
      </c>
    </row>
    <row r="21" spans="1:6" ht="15">
      <c r="A21" s="8" t="s">
        <v>26</v>
      </c>
      <c r="B21" s="27"/>
      <c r="C21" s="10">
        <v>219</v>
      </c>
      <c r="D21" s="10">
        <v>254</v>
      </c>
      <c r="E21" s="11">
        <f t="shared" si="0"/>
        <v>0.8622047244094488</v>
      </c>
      <c r="F21" s="27" t="str">
        <f t="shared" si="1"/>
        <v>Yes</v>
      </c>
    </row>
    <row r="22" spans="1:6" ht="15">
      <c r="A22" s="8" t="s">
        <v>27</v>
      </c>
      <c r="B22" s="27"/>
      <c r="C22" s="10">
        <v>178</v>
      </c>
      <c r="D22" s="10">
        <v>191</v>
      </c>
      <c r="E22" s="11">
        <f t="shared" si="0"/>
        <v>0.9319371727748691</v>
      </c>
      <c r="F22" s="27" t="str">
        <f t="shared" si="1"/>
        <v>Yes</v>
      </c>
    </row>
    <row r="23" spans="1:6" ht="15">
      <c r="A23" s="8" t="s">
        <v>28</v>
      </c>
      <c r="B23" s="27"/>
      <c r="C23" s="10">
        <v>219</v>
      </c>
      <c r="D23" s="10">
        <v>256</v>
      </c>
      <c r="E23" s="11">
        <f t="shared" si="0"/>
        <v>0.85546875</v>
      </c>
      <c r="F23" s="27" t="str">
        <f t="shared" si="1"/>
        <v>Yes</v>
      </c>
    </row>
    <row r="24" spans="1:6" ht="15">
      <c r="A24" s="8" t="s">
        <v>29</v>
      </c>
      <c r="B24" s="27"/>
      <c r="C24" s="10">
        <v>105</v>
      </c>
      <c r="D24" s="10">
        <v>109</v>
      </c>
      <c r="E24" s="11">
        <f t="shared" si="0"/>
        <v>0.963302752293578</v>
      </c>
      <c r="F24" s="27" t="str">
        <f t="shared" si="1"/>
        <v>Yes</v>
      </c>
    </row>
    <row r="25" spans="1:6" ht="15">
      <c r="A25" s="8" t="s">
        <v>30</v>
      </c>
      <c r="B25" s="27"/>
      <c r="C25" s="10">
        <v>145</v>
      </c>
      <c r="D25" s="10">
        <v>145</v>
      </c>
      <c r="E25" s="11">
        <f t="shared" si="0"/>
        <v>1</v>
      </c>
      <c r="F25" s="27" t="str">
        <f t="shared" si="1"/>
        <v>Yes</v>
      </c>
    </row>
    <row r="26" spans="1:6" s="40" customFormat="1" ht="15">
      <c r="A26" s="36" t="s">
        <v>31</v>
      </c>
      <c r="B26" s="39"/>
      <c r="C26" s="37">
        <v>106</v>
      </c>
      <c r="D26" s="37">
        <v>183</v>
      </c>
      <c r="E26" s="38">
        <f t="shared" si="0"/>
        <v>0.5792349726775956</v>
      </c>
      <c r="F26" s="39" t="str">
        <f t="shared" si="1"/>
        <v>No</v>
      </c>
    </row>
    <row r="27" spans="1:6" s="40" customFormat="1" ht="15">
      <c r="A27" s="36" t="s">
        <v>32</v>
      </c>
      <c r="B27" s="39"/>
      <c r="C27" s="37">
        <v>161</v>
      </c>
      <c r="D27" s="37">
        <v>167</v>
      </c>
      <c r="E27" s="38">
        <f t="shared" si="0"/>
        <v>0.9640718562874252</v>
      </c>
      <c r="F27" s="39" t="str">
        <f t="shared" si="1"/>
        <v>Yes</v>
      </c>
    </row>
    <row r="28" spans="1:6" s="40" customFormat="1" ht="15">
      <c r="A28" s="36" t="s">
        <v>33</v>
      </c>
      <c r="B28" s="39"/>
      <c r="C28" s="37">
        <v>385</v>
      </c>
      <c r="D28" s="37">
        <v>402</v>
      </c>
      <c r="E28" s="38">
        <f t="shared" si="0"/>
        <v>0.9577114427860697</v>
      </c>
      <c r="F28" s="39" t="str">
        <f t="shared" si="1"/>
        <v>Yes</v>
      </c>
    </row>
    <row r="29" spans="1:6" s="40" customFormat="1" ht="15">
      <c r="A29" s="36" t="s">
        <v>34</v>
      </c>
      <c r="B29" s="39"/>
      <c r="C29" s="37">
        <v>99</v>
      </c>
      <c r="D29" s="37">
        <v>99</v>
      </c>
      <c r="E29" s="38">
        <f t="shared" si="0"/>
        <v>1</v>
      </c>
      <c r="F29" s="39" t="str">
        <f t="shared" si="1"/>
        <v>Yes</v>
      </c>
    </row>
    <row r="30" spans="1:6" s="40" customFormat="1" ht="15">
      <c r="A30" s="36" t="s">
        <v>35</v>
      </c>
      <c r="B30" s="39"/>
      <c r="C30" s="37">
        <v>310</v>
      </c>
      <c r="D30" s="37">
        <v>323</v>
      </c>
      <c r="E30" s="38">
        <f t="shared" si="0"/>
        <v>0.9597523219814241</v>
      </c>
      <c r="F30" s="39" t="str">
        <f t="shared" si="1"/>
        <v>Yes</v>
      </c>
    </row>
    <row r="31" spans="1:6" s="40" customFormat="1" ht="15">
      <c r="A31" s="36" t="s">
        <v>36</v>
      </c>
      <c r="B31" s="39"/>
      <c r="C31" s="37">
        <v>42</v>
      </c>
      <c r="D31" s="37">
        <v>59</v>
      </c>
      <c r="E31" s="38">
        <f t="shared" si="0"/>
        <v>0.711864406779661</v>
      </c>
      <c r="F31" s="39" t="str">
        <f t="shared" si="1"/>
        <v>No</v>
      </c>
    </row>
    <row r="32" spans="1:6" s="40" customFormat="1" ht="15">
      <c r="A32" s="36" t="s">
        <v>37</v>
      </c>
      <c r="B32" s="39"/>
      <c r="C32" s="37">
        <v>453</v>
      </c>
      <c r="D32" s="37">
        <v>539</v>
      </c>
      <c r="E32" s="38">
        <f t="shared" si="0"/>
        <v>0.8404452690166976</v>
      </c>
      <c r="F32" s="39" t="str">
        <f t="shared" si="1"/>
        <v>Yes</v>
      </c>
    </row>
    <row r="33" spans="1:6" s="40" customFormat="1" ht="15">
      <c r="A33" s="36" t="s">
        <v>38</v>
      </c>
      <c r="B33" s="39"/>
      <c r="C33" s="37">
        <v>248</v>
      </c>
      <c r="D33" s="37">
        <v>296</v>
      </c>
      <c r="E33" s="38">
        <f t="shared" si="0"/>
        <v>0.8378378378378378</v>
      </c>
      <c r="F33" s="39" t="str">
        <f t="shared" si="1"/>
        <v>Yes</v>
      </c>
    </row>
    <row r="34" spans="1:6" s="40" customFormat="1" ht="15">
      <c r="A34" s="36" t="s">
        <v>39</v>
      </c>
      <c r="B34" s="39"/>
      <c r="C34" s="37">
        <v>105</v>
      </c>
      <c r="D34" s="37">
        <v>134</v>
      </c>
      <c r="E34" s="38">
        <f t="shared" si="0"/>
        <v>0.7835820895522388</v>
      </c>
      <c r="F34" s="39" t="str">
        <f t="shared" si="1"/>
        <v>No</v>
      </c>
    </row>
    <row r="35" spans="1:6" s="43" customFormat="1" ht="15">
      <c r="A35" s="41" t="s">
        <v>40</v>
      </c>
      <c r="B35" s="42"/>
      <c r="C35" s="44">
        <v>3</v>
      </c>
      <c r="D35" s="44">
        <v>4</v>
      </c>
      <c r="E35" s="45">
        <f t="shared" si="0"/>
        <v>0.75</v>
      </c>
      <c r="F35" s="42" t="str">
        <f t="shared" si="1"/>
        <v>No</v>
      </c>
    </row>
    <row r="36" spans="1:6" s="26" customFormat="1" ht="15">
      <c r="A36" s="8" t="s">
        <v>41</v>
      </c>
      <c r="B36" s="27"/>
      <c r="C36" s="10">
        <v>270</v>
      </c>
      <c r="D36" s="18">
        <v>300</v>
      </c>
      <c r="E36" s="38">
        <f t="shared" si="0"/>
        <v>0.9</v>
      </c>
      <c r="F36" s="27" t="str">
        <f t="shared" si="1"/>
        <v>Yes</v>
      </c>
    </row>
    <row r="37" spans="1:6" s="26" customFormat="1" ht="15">
      <c r="A37" s="21" t="s">
        <v>42</v>
      </c>
      <c r="B37" s="27"/>
      <c r="C37" s="10">
        <v>16</v>
      </c>
      <c r="D37" s="18">
        <v>16</v>
      </c>
      <c r="E37" s="38">
        <f t="shared" si="0"/>
        <v>1</v>
      </c>
      <c r="F37" s="27" t="str">
        <f t="shared" si="1"/>
        <v>Yes</v>
      </c>
    </row>
    <row r="38" spans="1:6" s="26" customFormat="1" ht="15.75" thickBot="1">
      <c r="A38" s="21" t="s">
        <v>43</v>
      </c>
      <c r="B38" s="27"/>
      <c r="C38" s="10">
        <v>54</v>
      </c>
      <c r="D38" s="18">
        <v>56</v>
      </c>
      <c r="E38" s="11">
        <f>+C38/D38</f>
        <v>0.9642857142857143</v>
      </c>
      <c r="F38" s="27" t="str">
        <f t="shared" si="1"/>
        <v>Yes</v>
      </c>
    </row>
    <row r="39" spans="1:6" s="22" customFormat="1" ht="14.25" thickBot="1" thickTop="1">
      <c r="A39" s="23" t="s">
        <v>48</v>
      </c>
      <c r="B39" s="27"/>
      <c r="C39" s="24">
        <f>SUM(C2:C38)</f>
        <v>6610</v>
      </c>
      <c r="D39" s="24">
        <f>SUM(D2:D38)</f>
        <v>7337</v>
      </c>
      <c r="E39" s="19">
        <f>+C39/D39</f>
        <v>0.9009131797737495</v>
      </c>
      <c r="F39" s="27" t="str">
        <f t="shared" si="1"/>
        <v>Yes</v>
      </c>
    </row>
    <row r="40" spans="1:6" ht="15.75" thickTop="1">
      <c r="A40" s="10"/>
      <c r="B40" s="31"/>
      <c r="C40" s="10"/>
      <c r="D40" s="30"/>
      <c r="E40" s="31">
        <v>0.92</v>
      </c>
      <c r="F40" s="31"/>
    </row>
    <row r="41" ht="15">
      <c r="C41" s="25"/>
    </row>
    <row r="42" spans="1:3" ht="15">
      <c r="A42" s="28"/>
      <c r="C42" s="2"/>
    </row>
    <row r="43" spans="1:3" ht="15">
      <c r="A43" s="3"/>
      <c r="C43" s="2"/>
    </row>
    <row r="44" spans="1:3" ht="15">
      <c r="A44" s="3"/>
      <c r="C44" s="2"/>
    </row>
    <row r="45" spans="1:3" ht="15">
      <c r="A45" s="3"/>
      <c r="C45" s="2"/>
    </row>
    <row r="46" spans="1:3" ht="15">
      <c r="A46" s="3"/>
      <c r="C46" s="2"/>
    </row>
    <row r="47" spans="1:3" ht="15">
      <c r="A47" s="3"/>
      <c r="C47" s="2"/>
    </row>
    <row r="48" spans="1:3" ht="15">
      <c r="A48" s="20"/>
      <c r="C48" s="2"/>
    </row>
    <row r="49" spans="1:3" ht="15">
      <c r="A49" s="3"/>
      <c r="C49" s="2"/>
    </row>
    <row r="50" spans="1:3" ht="15">
      <c r="A50" s="3"/>
      <c r="C50" s="2"/>
    </row>
    <row r="52" spans="1:3" ht="15">
      <c r="A52" s="3"/>
      <c r="C52" s="2"/>
    </row>
    <row r="53" spans="1:3" ht="15">
      <c r="A53" s="3"/>
      <c r="C53" s="2"/>
    </row>
    <row r="55" spans="1:3" ht="15">
      <c r="A55" s="3"/>
      <c r="C55" s="2"/>
    </row>
  </sheetData>
  <sheetProtection/>
  <printOptions/>
  <pageMargins left="1" right="1" top="1" bottom="1" header="0.5" footer="0.5"/>
  <pageSetup fitToHeight="1" fitToWidth="1" horizontalDpi="1200" verticalDpi="12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P1">
      <selection activeCell="U4" sqref="U4:AC38"/>
    </sheetView>
  </sheetViews>
  <sheetFormatPr defaultColWidth="9.140625" defaultRowHeight="15"/>
  <cols>
    <col min="1" max="1" width="16.8515625" style="0" customWidth="1"/>
    <col min="11" max="11" width="2.00390625" style="0" customWidth="1"/>
  </cols>
  <sheetData>
    <row r="1" ht="15.75">
      <c r="A1" s="9" t="s">
        <v>44</v>
      </c>
    </row>
    <row r="2" ht="15.75">
      <c r="A2" s="9" t="s">
        <v>45</v>
      </c>
    </row>
    <row r="4" spans="2:29" ht="15.75" thickBot="1">
      <c r="B4" s="4" t="s">
        <v>3</v>
      </c>
      <c r="C4" s="5"/>
      <c r="D4" s="5"/>
      <c r="E4" s="5"/>
      <c r="F4" s="5"/>
      <c r="G4" s="5"/>
      <c r="H4" s="5"/>
      <c r="I4" s="5"/>
      <c r="J4" s="5"/>
      <c r="K4" s="6"/>
      <c r="L4" s="5" t="s">
        <v>11</v>
      </c>
      <c r="M4" s="5"/>
      <c r="N4" s="5"/>
      <c r="O4" s="5"/>
      <c r="P4" s="5"/>
      <c r="Q4" s="5"/>
      <c r="R4" s="5"/>
      <c r="S4" s="5"/>
      <c r="T4" s="5"/>
      <c r="U4" s="5" t="s">
        <v>46</v>
      </c>
      <c r="V4" s="5"/>
      <c r="W4" s="5"/>
      <c r="X4" s="5"/>
      <c r="Y4" s="5"/>
      <c r="Z4" s="5"/>
      <c r="AA4" s="7"/>
      <c r="AB4" s="7"/>
      <c r="AC4" s="7"/>
    </row>
    <row r="5" spans="2:29" ht="15.75" thickTop="1">
      <c r="B5" s="3" t="s">
        <v>1</v>
      </c>
      <c r="C5" s="3" t="s">
        <v>2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/>
      <c r="L5" s="3" t="s">
        <v>1</v>
      </c>
      <c r="M5" s="3" t="s">
        <v>2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9</v>
      </c>
      <c r="T5" s="3" t="s">
        <v>10</v>
      </c>
      <c r="U5" s="3" t="s">
        <v>1</v>
      </c>
      <c r="V5" s="3" t="s">
        <v>2</v>
      </c>
      <c r="W5" s="3" t="s">
        <v>4</v>
      </c>
      <c r="X5" s="3" t="s">
        <v>5</v>
      </c>
      <c r="Y5" s="3" t="s">
        <v>6</v>
      </c>
      <c r="Z5" s="3" t="s">
        <v>7</v>
      </c>
      <c r="AA5" s="3" t="s">
        <v>8</v>
      </c>
      <c r="AB5" s="3" t="s">
        <v>9</v>
      </c>
      <c r="AC5" s="3" t="s">
        <v>10</v>
      </c>
    </row>
    <row r="6" spans="1:29" ht="15">
      <c r="A6" s="8" t="s">
        <v>12</v>
      </c>
      <c r="B6" s="10">
        <v>0</v>
      </c>
      <c r="C6" s="10">
        <v>0</v>
      </c>
      <c r="D6" s="10">
        <v>1</v>
      </c>
      <c r="E6" s="10">
        <v>2</v>
      </c>
      <c r="F6" s="10">
        <v>1</v>
      </c>
      <c r="G6" s="10">
        <v>0</v>
      </c>
      <c r="H6" s="10">
        <v>57</v>
      </c>
      <c r="I6" s="10">
        <v>0</v>
      </c>
      <c r="J6" s="10">
        <v>0</v>
      </c>
      <c r="K6" s="10"/>
      <c r="L6" s="10">
        <v>0</v>
      </c>
      <c r="M6" s="10">
        <v>0</v>
      </c>
      <c r="N6" s="10">
        <v>2</v>
      </c>
      <c r="O6" s="10">
        <v>2</v>
      </c>
      <c r="P6" s="10">
        <v>1</v>
      </c>
      <c r="Q6" s="10">
        <v>0</v>
      </c>
      <c r="R6" s="10">
        <v>60</v>
      </c>
      <c r="S6" s="10">
        <v>0</v>
      </c>
      <c r="T6" s="10">
        <v>0</v>
      </c>
      <c r="V6" s="13"/>
      <c r="W6" s="2">
        <f>+D6/N6</f>
        <v>0.5</v>
      </c>
      <c r="X6" s="2">
        <f>+E6/O6</f>
        <v>1</v>
      </c>
      <c r="Y6" s="2">
        <f>+F6/P6</f>
        <v>1</v>
      </c>
      <c r="Z6" s="13"/>
      <c r="AA6" s="2">
        <f>+H6/R6</f>
        <v>0.95</v>
      </c>
      <c r="AB6" s="13"/>
      <c r="AC6" s="13"/>
    </row>
    <row r="7" spans="1:29" ht="15">
      <c r="A7" s="8" t="s">
        <v>13</v>
      </c>
      <c r="B7" s="10">
        <v>0</v>
      </c>
      <c r="C7" s="10">
        <v>1</v>
      </c>
      <c r="D7" s="10">
        <v>1</v>
      </c>
      <c r="E7" s="10">
        <v>8</v>
      </c>
      <c r="F7" s="10">
        <v>0</v>
      </c>
      <c r="G7" s="10">
        <v>0</v>
      </c>
      <c r="H7" s="10">
        <v>105</v>
      </c>
      <c r="I7" s="10">
        <v>0</v>
      </c>
      <c r="J7" s="10">
        <v>5</v>
      </c>
      <c r="K7" s="10"/>
      <c r="L7" s="10">
        <v>0</v>
      </c>
      <c r="M7" s="10">
        <v>1</v>
      </c>
      <c r="N7" s="10">
        <v>1</v>
      </c>
      <c r="O7" s="10">
        <v>8</v>
      </c>
      <c r="P7" s="10">
        <v>0</v>
      </c>
      <c r="Q7" s="10">
        <v>0</v>
      </c>
      <c r="R7" s="10">
        <v>120</v>
      </c>
      <c r="S7" s="10">
        <v>0</v>
      </c>
      <c r="T7" s="10">
        <v>25</v>
      </c>
      <c r="V7" s="2">
        <f aca="true" t="shared" si="0" ref="V7:X8">+C7/M7</f>
        <v>1</v>
      </c>
      <c r="W7" s="2">
        <f t="shared" si="0"/>
        <v>1</v>
      </c>
      <c r="X7" s="2">
        <f t="shared" si="0"/>
        <v>1</v>
      </c>
      <c r="Y7" s="13"/>
      <c r="Z7" s="13"/>
      <c r="AA7" s="2">
        <f>+H7/R7</f>
        <v>0.875</v>
      </c>
      <c r="AB7" s="13"/>
      <c r="AC7" s="2">
        <f>+J7/T7</f>
        <v>0.2</v>
      </c>
    </row>
    <row r="8" spans="1:29" ht="15">
      <c r="A8" s="8" t="s">
        <v>14</v>
      </c>
      <c r="B8" s="10">
        <v>0</v>
      </c>
      <c r="C8" s="10">
        <v>11</v>
      </c>
      <c r="D8" s="10">
        <v>2</v>
      </c>
      <c r="E8" s="10">
        <v>4</v>
      </c>
      <c r="F8" s="10">
        <v>5</v>
      </c>
      <c r="G8" s="10">
        <v>0</v>
      </c>
      <c r="H8" s="10">
        <v>139</v>
      </c>
      <c r="I8" s="10">
        <v>0</v>
      </c>
      <c r="J8" s="10">
        <v>3</v>
      </c>
      <c r="K8" s="10"/>
      <c r="L8" s="10">
        <v>0</v>
      </c>
      <c r="M8" s="10">
        <v>14</v>
      </c>
      <c r="N8" s="10">
        <v>3</v>
      </c>
      <c r="O8" s="10">
        <v>6</v>
      </c>
      <c r="P8" s="10">
        <v>6</v>
      </c>
      <c r="Q8" s="10">
        <v>0</v>
      </c>
      <c r="R8" s="10">
        <v>167</v>
      </c>
      <c r="S8" s="10">
        <v>0</v>
      </c>
      <c r="T8" s="10">
        <v>39</v>
      </c>
      <c r="V8" s="2">
        <f t="shared" si="0"/>
        <v>0.7857142857142857</v>
      </c>
      <c r="W8" s="2">
        <f t="shared" si="0"/>
        <v>0.6666666666666666</v>
      </c>
      <c r="X8" s="2">
        <f t="shared" si="0"/>
        <v>0.6666666666666666</v>
      </c>
      <c r="Y8" s="2">
        <f>+F8/P8</f>
        <v>0.8333333333333334</v>
      </c>
      <c r="Z8" s="13"/>
      <c r="AA8" s="2">
        <f>+H8/R8</f>
        <v>0.8323353293413174</v>
      </c>
      <c r="AB8" s="13"/>
      <c r="AC8" s="2">
        <f>+J8/T8</f>
        <v>0.07692307692307693</v>
      </c>
    </row>
    <row r="9" spans="1:29" ht="15">
      <c r="A9" s="8" t="s">
        <v>15</v>
      </c>
      <c r="B9" s="10">
        <v>0</v>
      </c>
      <c r="C9" s="10">
        <v>13</v>
      </c>
      <c r="D9" s="10">
        <v>0</v>
      </c>
      <c r="E9" s="10">
        <v>0</v>
      </c>
      <c r="F9" s="10">
        <v>12</v>
      </c>
      <c r="G9" s="10">
        <v>1</v>
      </c>
      <c r="H9" s="10">
        <v>315</v>
      </c>
      <c r="I9" s="10">
        <v>5</v>
      </c>
      <c r="J9" s="10">
        <v>1</v>
      </c>
      <c r="K9" s="10"/>
      <c r="L9" s="10">
        <v>0</v>
      </c>
      <c r="M9" s="10">
        <v>14</v>
      </c>
      <c r="N9" s="10">
        <v>0</v>
      </c>
      <c r="O9" s="10">
        <v>0</v>
      </c>
      <c r="P9" s="10">
        <v>13</v>
      </c>
      <c r="Q9" s="10">
        <v>1</v>
      </c>
      <c r="R9" s="10">
        <v>331</v>
      </c>
      <c r="S9" s="10">
        <v>5</v>
      </c>
      <c r="T9" s="10">
        <v>6</v>
      </c>
      <c r="V9" s="2">
        <f>+C9/M9</f>
        <v>0.9285714285714286</v>
      </c>
      <c r="W9" s="13" t="s">
        <v>47</v>
      </c>
      <c r="X9" s="13"/>
      <c r="Y9" s="2">
        <f>+F9/P9</f>
        <v>0.9230769230769231</v>
      </c>
      <c r="Z9" s="2">
        <f>+G9/Q9</f>
        <v>1</v>
      </c>
      <c r="AA9" s="2">
        <f>+H9/R9</f>
        <v>0.9516616314199395</v>
      </c>
      <c r="AB9" s="2">
        <f>+I9/S9</f>
        <v>1</v>
      </c>
      <c r="AC9" s="2">
        <f>+J9/T9</f>
        <v>0.16666666666666666</v>
      </c>
    </row>
    <row r="10" spans="1:29" ht="15">
      <c r="A10" s="8" t="s">
        <v>16</v>
      </c>
      <c r="B10" s="10">
        <v>0</v>
      </c>
      <c r="C10" s="10">
        <v>1</v>
      </c>
      <c r="D10" s="10">
        <v>0</v>
      </c>
      <c r="E10" s="10">
        <v>0</v>
      </c>
      <c r="F10" s="10">
        <v>1</v>
      </c>
      <c r="G10" s="10">
        <v>0</v>
      </c>
      <c r="H10" s="10">
        <v>38</v>
      </c>
      <c r="I10" s="10">
        <v>0</v>
      </c>
      <c r="J10" s="10">
        <v>0</v>
      </c>
      <c r="K10" s="10"/>
      <c r="L10" s="10">
        <v>0</v>
      </c>
      <c r="M10" s="10">
        <v>1</v>
      </c>
      <c r="N10" s="10">
        <v>0</v>
      </c>
      <c r="O10" s="10">
        <v>0</v>
      </c>
      <c r="P10" s="10">
        <v>1</v>
      </c>
      <c r="Q10" s="10">
        <v>0</v>
      </c>
      <c r="R10" s="10">
        <v>38</v>
      </c>
      <c r="S10" s="10">
        <v>0</v>
      </c>
      <c r="T10" s="10">
        <v>0</v>
      </c>
      <c r="V10" s="2">
        <f>+C10/M10</f>
        <v>1</v>
      </c>
      <c r="W10" s="13"/>
      <c r="X10" s="13"/>
      <c r="Y10" s="2">
        <f>+F10/P10</f>
        <v>1</v>
      </c>
      <c r="Z10" s="13"/>
      <c r="AA10" s="2">
        <f>+H10/R10</f>
        <v>1</v>
      </c>
      <c r="AB10" s="13"/>
      <c r="AC10" s="2"/>
    </row>
    <row r="11" spans="1:20" ht="15">
      <c r="A11" s="8" t="s">
        <v>17</v>
      </c>
      <c r="B11" s="10">
        <v>0</v>
      </c>
      <c r="C11" s="10">
        <v>0</v>
      </c>
      <c r="D11" s="10">
        <v>3</v>
      </c>
      <c r="E11" s="10">
        <v>3</v>
      </c>
      <c r="F11" s="10">
        <v>0</v>
      </c>
      <c r="G11" s="10">
        <v>0</v>
      </c>
      <c r="H11" s="10">
        <v>139</v>
      </c>
      <c r="I11" s="10">
        <v>0</v>
      </c>
      <c r="J11" s="10">
        <v>0</v>
      </c>
      <c r="K11" s="10"/>
      <c r="L11" s="10">
        <v>0</v>
      </c>
      <c r="M11" s="10">
        <v>0</v>
      </c>
      <c r="N11" s="10">
        <v>3</v>
      </c>
      <c r="O11" s="10">
        <v>3</v>
      </c>
      <c r="P11" s="10">
        <v>0</v>
      </c>
      <c r="Q11" s="10">
        <v>0</v>
      </c>
      <c r="R11" s="10">
        <v>146</v>
      </c>
      <c r="S11" s="10">
        <v>0</v>
      </c>
      <c r="T11" s="10">
        <v>5</v>
      </c>
    </row>
    <row r="12" spans="1:20" ht="15">
      <c r="A12" s="8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">
      <c r="A13" s="8" t="s">
        <v>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9" ht="15">
      <c r="A14" s="8" t="s">
        <v>20</v>
      </c>
      <c r="B14" s="10">
        <v>0</v>
      </c>
      <c r="C14" s="10">
        <v>1</v>
      </c>
      <c r="D14" s="10">
        <v>0</v>
      </c>
      <c r="E14" s="10">
        <v>1</v>
      </c>
      <c r="F14" s="10">
        <v>5</v>
      </c>
      <c r="G14" s="10">
        <v>0</v>
      </c>
      <c r="H14" s="10">
        <v>124</v>
      </c>
      <c r="I14" s="10">
        <v>0</v>
      </c>
      <c r="J14" s="10">
        <v>19</v>
      </c>
      <c r="K14" s="10"/>
      <c r="L14" s="10">
        <v>0</v>
      </c>
      <c r="M14" s="10">
        <v>1</v>
      </c>
      <c r="N14" s="10">
        <v>0</v>
      </c>
      <c r="O14" s="10">
        <v>1</v>
      </c>
      <c r="P14" s="10">
        <v>5</v>
      </c>
      <c r="Q14" s="10">
        <v>0</v>
      </c>
      <c r="R14" s="10">
        <v>130</v>
      </c>
      <c r="S14" s="10">
        <v>0</v>
      </c>
      <c r="T14" s="10">
        <v>83</v>
      </c>
      <c r="V14" s="2">
        <f aca="true" t="shared" si="1" ref="V14:V22">+C14/M14</f>
        <v>1</v>
      </c>
      <c r="W14" s="13"/>
      <c r="X14" s="2">
        <f aca="true" t="shared" si="2" ref="X14:X22">+E14/O14</f>
        <v>1</v>
      </c>
      <c r="Y14" s="2">
        <f aca="true" t="shared" si="3" ref="Y14:Y21">+F14/P14</f>
        <v>1</v>
      </c>
      <c r="Z14" s="13"/>
      <c r="AA14" s="2">
        <f aca="true" t="shared" si="4" ref="AA14:AA22">+H14/R14</f>
        <v>0.9538461538461539</v>
      </c>
      <c r="AB14" s="13"/>
      <c r="AC14" s="2">
        <f aca="true" t="shared" si="5" ref="AC14:AC22">+J14/T14</f>
        <v>0.2289156626506024</v>
      </c>
    </row>
    <row r="15" spans="1:29" ht="15">
      <c r="A15" s="8" t="s">
        <v>21</v>
      </c>
      <c r="B15" s="10">
        <v>1</v>
      </c>
      <c r="C15" s="10">
        <v>9</v>
      </c>
      <c r="D15" s="10">
        <v>4</v>
      </c>
      <c r="E15" s="10">
        <v>2</v>
      </c>
      <c r="F15" s="10">
        <v>12</v>
      </c>
      <c r="G15" s="10">
        <v>0</v>
      </c>
      <c r="H15" s="10">
        <v>250</v>
      </c>
      <c r="I15" s="10">
        <v>0</v>
      </c>
      <c r="J15" s="10">
        <v>11</v>
      </c>
      <c r="K15" s="10"/>
      <c r="L15" s="10">
        <v>1</v>
      </c>
      <c r="M15" s="10">
        <v>12</v>
      </c>
      <c r="N15" s="10">
        <v>4</v>
      </c>
      <c r="O15" s="10">
        <v>2</v>
      </c>
      <c r="P15" s="10">
        <v>12</v>
      </c>
      <c r="Q15" s="10">
        <v>0</v>
      </c>
      <c r="R15" s="10">
        <v>282</v>
      </c>
      <c r="S15" s="10">
        <v>0</v>
      </c>
      <c r="T15" s="10">
        <v>14</v>
      </c>
      <c r="V15" s="2">
        <f t="shared" si="1"/>
        <v>0.75</v>
      </c>
      <c r="W15" s="2">
        <f aca="true" t="shared" si="6" ref="W15:W22">+D15/N15</f>
        <v>1</v>
      </c>
      <c r="X15" s="2">
        <f t="shared" si="2"/>
        <v>1</v>
      </c>
      <c r="Y15" s="2">
        <f t="shared" si="3"/>
        <v>1</v>
      </c>
      <c r="Z15" s="2"/>
      <c r="AA15" s="2">
        <f t="shared" si="4"/>
        <v>0.8865248226950354</v>
      </c>
      <c r="AB15" s="2"/>
      <c r="AC15" s="2">
        <f t="shared" si="5"/>
        <v>0.7857142857142857</v>
      </c>
    </row>
    <row r="16" spans="1:29" ht="15">
      <c r="A16" s="8" t="s">
        <v>22</v>
      </c>
      <c r="B16" s="10">
        <v>0</v>
      </c>
      <c r="C16" s="10">
        <v>2</v>
      </c>
      <c r="D16" s="10">
        <v>0</v>
      </c>
      <c r="E16" s="10">
        <v>2</v>
      </c>
      <c r="F16" s="10">
        <v>2</v>
      </c>
      <c r="G16" s="10">
        <v>0</v>
      </c>
      <c r="H16" s="10">
        <v>84</v>
      </c>
      <c r="I16" s="10">
        <v>0</v>
      </c>
      <c r="J16" s="10">
        <v>3</v>
      </c>
      <c r="K16" s="10"/>
      <c r="L16" s="10">
        <v>0</v>
      </c>
      <c r="M16" s="10">
        <v>4</v>
      </c>
      <c r="N16" s="10">
        <v>0</v>
      </c>
      <c r="O16" s="10">
        <v>2</v>
      </c>
      <c r="P16" s="10">
        <v>2</v>
      </c>
      <c r="Q16" s="10">
        <v>0</v>
      </c>
      <c r="R16" s="10">
        <v>104</v>
      </c>
      <c r="S16" s="10">
        <v>1</v>
      </c>
      <c r="T16" s="10">
        <v>7</v>
      </c>
      <c r="V16" s="2">
        <f t="shared" si="1"/>
        <v>0.5</v>
      </c>
      <c r="W16" s="2"/>
      <c r="X16" s="2">
        <f t="shared" si="2"/>
        <v>1</v>
      </c>
      <c r="Y16" s="2">
        <f t="shared" si="3"/>
        <v>1</v>
      </c>
      <c r="Z16" s="2"/>
      <c r="AA16" s="2">
        <f t="shared" si="4"/>
        <v>0.8076923076923077</v>
      </c>
      <c r="AB16" s="2">
        <f>+I16/S16</f>
        <v>0</v>
      </c>
      <c r="AC16" s="2">
        <f t="shared" si="5"/>
        <v>0.42857142857142855</v>
      </c>
    </row>
    <row r="17" spans="1:29" ht="15">
      <c r="A17" s="8" t="s">
        <v>23</v>
      </c>
      <c r="B17" s="10">
        <v>0</v>
      </c>
      <c r="C17" s="10">
        <v>0</v>
      </c>
      <c r="D17" s="10">
        <v>0</v>
      </c>
      <c r="E17" s="10">
        <v>3</v>
      </c>
      <c r="F17" s="10">
        <v>2</v>
      </c>
      <c r="G17" s="10">
        <v>0</v>
      </c>
      <c r="H17" s="10">
        <v>123</v>
      </c>
      <c r="I17" s="10">
        <v>0</v>
      </c>
      <c r="J17" s="10">
        <v>0</v>
      </c>
      <c r="K17" s="10"/>
      <c r="L17" s="10">
        <v>0</v>
      </c>
      <c r="M17" s="10">
        <v>0</v>
      </c>
      <c r="N17" s="10">
        <v>0</v>
      </c>
      <c r="O17" s="10">
        <v>4</v>
      </c>
      <c r="P17" s="10">
        <v>2</v>
      </c>
      <c r="Q17" s="10">
        <v>0</v>
      </c>
      <c r="R17" s="10">
        <v>126</v>
      </c>
      <c r="S17" s="10">
        <v>0</v>
      </c>
      <c r="T17" s="10">
        <v>0</v>
      </c>
      <c r="V17" s="2"/>
      <c r="W17" s="2"/>
      <c r="X17" s="2">
        <f t="shared" si="2"/>
        <v>0.75</v>
      </c>
      <c r="Y17" s="2">
        <f t="shared" si="3"/>
        <v>1</v>
      </c>
      <c r="Z17" s="2"/>
      <c r="AA17" s="2">
        <f t="shared" si="4"/>
        <v>0.9761904761904762</v>
      </c>
      <c r="AB17" s="2"/>
      <c r="AC17" s="2"/>
    </row>
    <row r="18" spans="1:29" ht="15">
      <c r="A18" s="8" t="s">
        <v>24</v>
      </c>
      <c r="B18" s="10">
        <v>0</v>
      </c>
      <c r="C18" s="10">
        <v>16</v>
      </c>
      <c r="D18" s="10">
        <v>3</v>
      </c>
      <c r="E18" s="10">
        <v>1</v>
      </c>
      <c r="F18" s="10">
        <v>3</v>
      </c>
      <c r="G18" s="10">
        <v>0</v>
      </c>
      <c r="H18" s="10">
        <v>111</v>
      </c>
      <c r="I18" s="10">
        <v>1</v>
      </c>
      <c r="J18" s="10">
        <v>0</v>
      </c>
      <c r="K18" s="10"/>
      <c r="L18" s="10">
        <v>0</v>
      </c>
      <c r="M18" s="10">
        <v>16</v>
      </c>
      <c r="N18" s="10">
        <v>4</v>
      </c>
      <c r="O18" s="10">
        <v>1</v>
      </c>
      <c r="P18" s="10">
        <v>3</v>
      </c>
      <c r="Q18" s="10">
        <v>0</v>
      </c>
      <c r="R18" s="10">
        <v>114</v>
      </c>
      <c r="S18" s="10">
        <v>1</v>
      </c>
      <c r="T18" s="10">
        <v>1</v>
      </c>
      <c r="V18" s="2">
        <f t="shared" si="1"/>
        <v>1</v>
      </c>
      <c r="W18" s="2">
        <f t="shared" si="6"/>
        <v>0.75</v>
      </c>
      <c r="X18" s="2">
        <f t="shared" si="2"/>
        <v>1</v>
      </c>
      <c r="Y18" s="2">
        <f t="shared" si="3"/>
        <v>1</v>
      </c>
      <c r="Z18" s="2"/>
      <c r="AA18" s="2">
        <f t="shared" si="4"/>
        <v>0.9736842105263158</v>
      </c>
      <c r="AB18" s="2">
        <f>+I18/S18</f>
        <v>1</v>
      </c>
      <c r="AC18" s="2">
        <f t="shared" si="5"/>
        <v>0</v>
      </c>
    </row>
    <row r="19" spans="1:29" ht="15">
      <c r="A19" s="8" t="s">
        <v>25</v>
      </c>
      <c r="B19" s="10">
        <v>1</v>
      </c>
      <c r="C19" s="10">
        <v>20</v>
      </c>
      <c r="D19" s="10">
        <v>7</v>
      </c>
      <c r="E19" s="10">
        <v>6</v>
      </c>
      <c r="F19" s="10">
        <v>21</v>
      </c>
      <c r="G19" s="10">
        <v>2</v>
      </c>
      <c r="H19" s="10">
        <v>441</v>
      </c>
      <c r="I19" s="10">
        <v>1</v>
      </c>
      <c r="J19" s="10">
        <v>24</v>
      </c>
      <c r="K19" s="10"/>
      <c r="L19" s="10">
        <v>1</v>
      </c>
      <c r="M19" s="10">
        <v>26</v>
      </c>
      <c r="N19" s="10">
        <v>8</v>
      </c>
      <c r="O19" s="10">
        <v>6</v>
      </c>
      <c r="P19" s="10">
        <v>24</v>
      </c>
      <c r="Q19" s="10">
        <v>2</v>
      </c>
      <c r="R19" s="10">
        <v>473</v>
      </c>
      <c r="S19" s="10">
        <v>1</v>
      </c>
      <c r="T19" s="10">
        <v>61</v>
      </c>
      <c r="V19" s="2">
        <f t="shared" si="1"/>
        <v>0.7692307692307693</v>
      </c>
      <c r="W19" s="2">
        <f t="shared" si="6"/>
        <v>0.875</v>
      </c>
      <c r="X19" s="2">
        <f t="shared" si="2"/>
        <v>1</v>
      </c>
      <c r="Y19" s="2">
        <f t="shared" si="3"/>
        <v>0.875</v>
      </c>
      <c r="Z19" s="2">
        <f>+G19/Q19</f>
        <v>1</v>
      </c>
      <c r="AA19" s="2">
        <f t="shared" si="4"/>
        <v>0.9323467230443975</v>
      </c>
      <c r="AB19" s="2">
        <f>+I19/S19</f>
        <v>1</v>
      </c>
      <c r="AC19" s="2">
        <f t="shared" si="5"/>
        <v>0.39344262295081966</v>
      </c>
    </row>
    <row r="20" spans="1:29" ht="15">
      <c r="A20" s="8" t="s">
        <v>26</v>
      </c>
      <c r="B20" s="10">
        <v>0</v>
      </c>
      <c r="C20" s="10">
        <v>3</v>
      </c>
      <c r="D20" s="10">
        <v>4</v>
      </c>
      <c r="E20" s="10">
        <v>0</v>
      </c>
      <c r="F20" s="10">
        <v>3</v>
      </c>
      <c r="G20" s="10">
        <v>0</v>
      </c>
      <c r="H20" s="10">
        <v>185</v>
      </c>
      <c r="I20" s="10">
        <v>0</v>
      </c>
      <c r="J20" s="10">
        <v>5</v>
      </c>
      <c r="K20" s="10"/>
      <c r="L20" s="10">
        <v>0</v>
      </c>
      <c r="M20" s="10">
        <v>3</v>
      </c>
      <c r="N20" s="10">
        <v>4</v>
      </c>
      <c r="O20" s="10">
        <v>0</v>
      </c>
      <c r="P20" s="10">
        <v>3</v>
      </c>
      <c r="Q20" s="10">
        <v>0</v>
      </c>
      <c r="R20" s="10">
        <v>191</v>
      </c>
      <c r="S20" s="10">
        <v>0</v>
      </c>
      <c r="T20" s="10">
        <v>21</v>
      </c>
      <c r="V20" s="2">
        <f t="shared" si="1"/>
        <v>1</v>
      </c>
      <c r="W20" s="2">
        <f t="shared" si="6"/>
        <v>1</v>
      </c>
      <c r="X20" s="2"/>
      <c r="Y20" s="2">
        <f t="shared" si="3"/>
        <v>1</v>
      </c>
      <c r="Z20" s="2"/>
      <c r="AA20" s="2">
        <f t="shared" si="4"/>
        <v>0.9685863874345549</v>
      </c>
      <c r="AB20" s="2"/>
      <c r="AC20" s="2">
        <f t="shared" si="5"/>
        <v>0.23809523809523808</v>
      </c>
    </row>
    <row r="21" spans="1:29" s="16" customFormat="1" ht="15">
      <c r="A21" s="14" t="s">
        <v>27</v>
      </c>
      <c r="B21" s="15">
        <v>0</v>
      </c>
      <c r="C21" s="15">
        <v>0</v>
      </c>
      <c r="D21" s="15">
        <v>0</v>
      </c>
      <c r="E21" s="15">
        <v>3</v>
      </c>
      <c r="F21" s="15">
        <v>1</v>
      </c>
      <c r="G21" s="15">
        <v>0</v>
      </c>
      <c r="H21" s="15">
        <v>96</v>
      </c>
      <c r="I21" s="15">
        <v>0</v>
      </c>
      <c r="J21" s="15">
        <v>1</v>
      </c>
      <c r="K21" s="15"/>
      <c r="L21" s="15">
        <v>0</v>
      </c>
      <c r="M21" s="15">
        <v>0</v>
      </c>
      <c r="N21" s="15">
        <v>0</v>
      </c>
      <c r="O21" s="15">
        <v>3</v>
      </c>
      <c r="P21" s="15">
        <v>1</v>
      </c>
      <c r="Q21" s="15">
        <v>0</v>
      </c>
      <c r="R21" s="15">
        <v>87</v>
      </c>
      <c r="S21" s="15">
        <v>0</v>
      </c>
      <c r="T21" s="15">
        <v>3</v>
      </c>
      <c r="V21" s="17"/>
      <c r="W21" s="17"/>
      <c r="X21" s="17">
        <f t="shared" si="2"/>
        <v>1</v>
      </c>
      <c r="Y21" s="17">
        <f t="shared" si="3"/>
        <v>1</v>
      </c>
      <c r="Z21" s="17"/>
      <c r="AA21" s="17">
        <f t="shared" si="4"/>
        <v>1.103448275862069</v>
      </c>
      <c r="AB21" s="17"/>
      <c r="AC21" s="17">
        <f t="shared" si="5"/>
        <v>0.3333333333333333</v>
      </c>
    </row>
    <row r="22" spans="1:29" ht="15">
      <c r="A22" s="8" t="s">
        <v>28</v>
      </c>
      <c r="B22" s="10">
        <v>0</v>
      </c>
      <c r="C22" s="10">
        <v>8</v>
      </c>
      <c r="D22" s="10">
        <v>0</v>
      </c>
      <c r="E22" s="10">
        <v>0</v>
      </c>
      <c r="F22" s="10">
        <v>0</v>
      </c>
      <c r="G22" s="10">
        <v>0</v>
      </c>
      <c r="H22" s="10">
        <v>117</v>
      </c>
      <c r="I22" s="10">
        <v>0</v>
      </c>
      <c r="J22" s="10">
        <v>14</v>
      </c>
      <c r="K22" s="10"/>
      <c r="L22" s="10">
        <v>0</v>
      </c>
      <c r="M22" s="10">
        <v>12</v>
      </c>
      <c r="N22" s="10">
        <v>1</v>
      </c>
      <c r="O22" s="10">
        <v>1</v>
      </c>
      <c r="P22" s="10">
        <v>0</v>
      </c>
      <c r="Q22" s="10">
        <v>0</v>
      </c>
      <c r="R22" s="10">
        <v>155</v>
      </c>
      <c r="S22" s="10">
        <v>0</v>
      </c>
      <c r="T22" s="10">
        <v>25</v>
      </c>
      <c r="V22" s="2">
        <f t="shared" si="1"/>
        <v>0.6666666666666666</v>
      </c>
      <c r="W22" s="2">
        <f t="shared" si="6"/>
        <v>0</v>
      </c>
      <c r="X22" s="2">
        <f t="shared" si="2"/>
        <v>0</v>
      </c>
      <c r="Y22" s="2"/>
      <c r="Z22" s="2"/>
      <c r="AA22" s="2">
        <f t="shared" si="4"/>
        <v>0.7548387096774194</v>
      </c>
      <c r="AB22" s="2"/>
      <c r="AC22" s="2">
        <f t="shared" si="5"/>
        <v>0.56</v>
      </c>
    </row>
    <row r="23" spans="1:20" ht="15">
      <c r="A23" s="8" t="s">
        <v>29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9" ht="15">
      <c r="A24" s="8" t="s">
        <v>30</v>
      </c>
      <c r="B24" s="10">
        <v>0</v>
      </c>
      <c r="C24" s="10">
        <v>1</v>
      </c>
      <c r="D24" s="10">
        <v>1</v>
      </c>
      <c r="E24" s="10">
        <v>0</v>
      </c>
      <c r="F24" s="10">
        <v>2</v>
      </c>
      <c r="G24" s="10">
        <v>0</v>
      </c>
      <c r="H24" s="10">
        <v>94</v>
      </c>
      <c r="I24" s="10">
        <v>2</v>
      </c>
      <c r="J24" s="10">
        <v>0</v>
      </c>
      <c r="K24" s="10"/>
      <c r="L24" s="10">
        <v>0</v>
      </c>
      <c r="M24" s="10">
        <v>1</v>
      </c>
      <c r="N24" s="10">
        <v>1</v>
      </c>
      <c r="O24" s="10">
        <v>0</v>
      </c>
      <c r="P24" s="10">
        <v>2</v>
      </c>
      <c r="Q24" s="10">
        <v>0</v>
      </c>
      <c r="R24" s="10">
        <v>95</v>
      </c>
      <c r="S24" s="10">
        <v>2</v>
      </c>
      <c r="T24" s="10">
        <v>0</v>
      </c>
      <c r="V24" s="2">
        <f aca="true" t="shared" si="7" ref="V24:V33">+C24/M24</f>
        <v>1</v>
      </c>
      <c r="W24" s="2">
        <f aca="true" t="shared" si="8" ref="W24:W33">+D24/N24</f>
        <v>1</v>
      </c>
      <c r="X24" s="2"/>
      <c r="Y24" s="2">
        <f aca="true" t="shared" si="9" ref="Y24:Y33">+F24/P24</f>
        <v>1</v>
      </c>
      <c r="Z24" s="2"/>
      <c r="AA24" s="2">
        <f aca="true" t="shared" si="10" ref="AA24:AA33">+H24/R24</f>
        <v>0.9894736842105263</v>
      </c>
      <c r="AB24" s="2">
        <f aca="true" t="shared" si="11" ref="AB24:AB31">+I24/S24</f>
        <v>1</v>
      </c>
      <c r="AC24" s="2"/>
    </row>
    <row r="25" spans="1:29" ht="15">
      <c r="A25" s="8" t="s">
        <v>31</v>
      </c>
      <c r="B25" s="10">
        <v>0</v>
      </c>
      <c r="C25" s="10">
        <v>0</v>
      </c>
      <c r="D25" s="10">
        <v>0</v>
      </c>
      <c r="E25" s="10">
        <v>1</v>
      </c>
      <c r="F25" s="10">
        <v>0</v>
      </c>
      <c r="G25" s="10">
        <v>0</v>
      </c>
      <c r="H25" s="10">
        <v>126</v>
      </c>
      <c r="I25" s="10">
        <v>0</v>
      </c>
      <c r="J25" s="10">
        <v>2</v>
      </c>
      <c r="K25" s="10"/>
      <c r="L25" s="10">
        <v>0</v>
      </c>
      <c r="M25" s="10">
        <v>0</v>
      </c>
      <c r="N25" s="10">
        <v>2</v>
      </c>
      <c r="O25" s="10">
        <v>4</v>
      </c>
      <c r="P25" s="10">
        <v>0</v>
      </c>
      <c r="Q25" s="10">
        <v>1</v>
      </c>
      <c r="R25" s="10">
        <v>153</v>
      </c>
      <c r="S25" s="10">
        <v>0</v>
      </c>
      <c r="T25" s="10">
        <v>16</v>
      </c>
      <c r="V25" s="2"/>
      <c r="W25" s="2">
        <f t="shared" si="8"/>
        <v>0</v>
      </c>
      <c r="X25" s="2">
        <f aca="true" t="shared" si="12" ref="X25:X33">+E25/O25</f>
        <v>0.25</v>
      </c>
      <c r="Y25" s="2"/>
      <c r="Z25" s="2">
        <f>+G25/Q25</f>
        <v>0</v>
      </c>
      <c r="AA25" s="2">
        <f t="shared" si="10"/>
        <v>0.8235294117647058</v>
      </c>
      <c r="AB25" s="2"/>
      <c r="AC25" s="2">
        <f aca="true" t="shared" si="13" ref="AC25:AC33">+J25/T25</f>
        <v>0.125</v>
      </c>
    </row>
    <row r="26" spans="1:29" ht="15">
      <c r="A26" s="8" t="s">
        <v>32</v>
      </c>
      <c r="B26" s="10">
        <v>0</v>
      </c>
      <c r="C26" s="10">
        <v>0</v>
      </c>
      <c r="D26" s="10">
        <v>1</v>
      </c>
      <c r="E26" s="10">
        <v>4</v>
      </c>
      <c r="F26" s="10">
        <v>5</v>
      </c>
      <c r="G26" s="10">
        <v>0</v>
      </c>
      <c r="H26" s="10">
        <v>218</v>
      </c>
      <c r="I26" s="10">
        <v>0</v>
      </c>
      <c r="J26" s="10">
        <v>9</v>
      </c>
      <c r="K26" s="10"/>
      <c r="L26" s="10">
        <v>0</v>
      </c>
      <c r="M26" s="10">
        <v>2</v>
      </c>
      <c r="N26" s="10">
        <v>1</v>
      </c>
      <c r="O26" s="10">
        <v>4</v>
      </c>
      <c r="P26" s="10">
        <v>5</v>
      </c>
      <c r="Q26" s="10">
        <v>0</v>
      </c>
      <c r="R26" s="10">
        <v>224</v>
      </c>
      <c r="S26" s="10">
        <v>0</v>
      </c>
      <c r="T26" s="10">
        <v>17</v>
      </c>
      <c r="V26" s="2">
        <f t="shared" si="7"/>
        <v>0</v>
      </c>
      <c r="W26" s="2">
        <f t="shared" si="8"/>
        <v>1</v>
      </c>
      <c r="X26" s="2">
        <f t="shared" si="12"/>
        <v>1</v>
      </c>
      <c r="Y26" s="2">
        <f t="shared" si="9"/>
        <v>1</v>
      </c>
      <c r="Z26" s="2"/>
      <c r="AA26" s="2">
        <f t="shared" si="10"/>
        <v>0.9732142857142857</v>
      </c>
      <c r="AB26" s="2"/>
      <c r="AC26" s="2">
        <f t="shared" si="13"/>
        <v>0.5294117647058824</v>
      </c>
    </row>
    <row r="27" spans="1:29" ht="15">
      <c r="A27" s="8" t="s">
        <v>33</v>
      </c>
      <c r="B27" s="10">
        <v>34</v>
      </c>
      <c r="C27" s="10">
        <v>36</v>
      </c>
      <c r="D27" s="10">
        <v>15</v>
      </c>
      <c r="E27" s="10">
        <v>3</v>
      </c>
      <c r="F27" s="10">
        <v>9</v>
      </c>
      <c r="G27" s="10">
        <v>0</v>
      </c>
      <c r="H27" s="10">
        <v>305</v>
      </c>
      <c r="I27" s="10">
        <v>0</v>
      </c>
      <c r="J27" s="10">
        <v>114</v>
      </c>
      <c r="K27" s="10"/>
      <c r="L27" s="10">
        <v>35</v>
      </c>
      <c r="M27" s="10">
        <v>40</v>
      </c>
      <c r="N27" s="10">
        <v>15</v>
      </c>
      <c r="O27" s="10">
        <v>3</v>
      </c>
      <c r="P27" s="10">
        <v>10</v>
      </c>
      <c r="Q27" s="10">
        <v>0</v>
      </c>
      <c r="R27" s="10">
        <v>315</v>
      </c>
      <c r="S27" s="10">
        <v>0</v>
      </c>
      <c r="T27" s="10">
        <v>132</v>
      </c>
      <c r="V27" s="2">
        <f t="shared" si="7"/>
        <v>0.9</v>
      </c>
      <c r="W27" s="2">
        <f t="shared" si="8"/>
        <v>1</v>
      </c>
      <c r="X27" s="2">
        <f t="shared" si="12"/>
        <v>1</v>
      </c>
      <c r="Y27" s="2">
        <f t="shared" si="9"/>
        <v>0.9</v>
      </c>
      <c r="Z27" s="2"/>
      <c r="AA27" s="2">
        <f t="shared" si="10"/>
        <v>0.9682539682539683</v>
      </c>
      <c r="AB27" s="2"/>
      <c r="AC27" s="2">
        <f t="shared" si="13"/>
        <v>0.8636363636363636</v>
      </c>
    </row>
    <row r="28" spans="1:29" ht="15">
      <c r="A28" s="8" t="s">
        <v>34</v>
      </c>
      <c r="B28" s="10">
        <v>0</v>
      </c>
      <c r="C28" s="10">
        <v>1</v>
      </c>
      <c r="D28" s="10">
        <v>0</v>
      </c>
      <c r="E28" s="10">
        <v>1</v>
      </c>
      <c r="F28" s="10">
        <v>1</v>
      </c>
      <c r="G28" s="10">
        <v>0</v>
      </c>
      <c r="H28" s="10">
        <v>73</v>
      </c>
      <c r="I28" s="10">
        <v>1</v>
      </c>
      <c r="J28" s="10">
        <v>0</v>
      </c>
      <c r="K28" s="10"/>
      <c r="L28" s="10">
        <v>0</v>
      </c>
      <c r="M28" s="10">
        <v>1</v>
      </c>
      <c r="N28" s="10">
        <v>0</v>
      </c>
      <c r="O28" s="10">
        <v>1</v>
      </c>
      <c r="P28" s="10">
        <v>1</v>
      </c>
      <c r="Q28" s="10">
        <v>0</v>
      </c>
      <c r="R28" s="10">
        <v>73</v>
      </c>
      <c r="S28" s="10">
        <v>2</v>
      </c>
      <c r="T28" s="10">
        <v>1</v>
      </c>
      <c r="V28" s="2">
        <f t="shared" si="7"/>
        <v>1</v>
      </c>
      <c r="W28" s="2"/>
      <c r="X28" s="2">
        <f t="shared" si="12"/>
        <v>1</v>
      </c>
      <c r="Y28" s="2">
        <f t="shared" si="9"/>
        <v>1</v>
      </c>
      <c r="Z28" s="2"/>
      <c r="AA28" s="2">
        <f t="shared" si="10"/>
        <v>1</v>
      </c>
      <c r="AB28" s="2">
        <f t="shared" si="11"/>
        <v>0.5</v>
      </c>
      <c r="AC28" s="2">
        <f t="shared" si="13"/>
        <v>0</v>
      </c>
    </row>
    <row r="29" spans="1:29" ht="15">
      <c r="A29" s="8" t="s">
        <v>35</v>
      </c>
      <c r="B29" s="10">
        <v>0</v>
      </c>
      <c r="C29" s="10">
        <v>5</v>
      </c>
      <c r="D29" s="10">
        <v>2</v>
      </c>
      <c r="E29" s="10">
        <v>2</v>
      </c>
      <c r="F29" s="10">
        <v>5</v>
      </c>
      <c r="G29" s="10">
        <v>1</v>
      </c>
      <c r="H29" s="10">
        <v>179</v>
      </c>
      <c r="I29" s="10">
        <v>0</v>
      </c>
      <c r="J29" s="10">
        <v>8</v>
      </c>
      <c r="K29" s="10"/>
      <c r="L29" s="10">
        <v>1</v>
      </c>
      <c r="M29" s="10">
        <v>5</v>
      </c>
      <c r="N29" s="10">
        <v>3</v>
      </c>
      <c r="O29" s="10">
        <v>2</v>
      </c>
      <c r="P29" s="10">
        <v>6</v>
      </c>
      <c r="Q29" s="10">
        <v>1</v>
      </c>
      <c r="R29" s="10">
        <v>194</v>
      </c>
      <c r="S29" s="10">
        <v>0</v>
      </c>
      <c r="T29" s="10">
        <v>23</v>
      </c>
      <c r="V29" s="2">
        <f t="shared" si="7"/>
        <v>1</v>
      </c>
      <c r="W29" s="2">
        <f t="shared" si="8"/>
        <v>0.6666666666666666</v>
      </c>
      <c r="X29" s="2">
        <f t="shared" si="12"/>
        <v>1</v>
      </c>
      <c r="Y29" s="2">
        <f t="shared" si="9"/>
        <v>0.8333333333333334</v>
      </c>
      <c r="Z29" s="2">
        <f>+G29/Q29</f>
        <v>1</v>
      </c>
      <c r="AA29" s="2">
        <f t="shared" si="10"/>
        <v>0.9226804123711341</v>
      </c>
      <c r="AB29" s="2"/>
      <c r="AC29" s="2">
        <f t="shared" si="13"/>
        <v>0.34782608695652173</v>
      </c>
    </row>
    <row r="30" spans="1:29" ht="15">
      <c r="A30" s="8" t="s">
        <v>36</v>
      </c>
      <c r="B30" s="10">
        <v>0</v>
      </c>
      <c r="C30" s="10">
        <v>1</v>
      </c>
      <c r="D30" s="10">
        <v>0</v>
      </c>
      <c r="E30" s="10">
        <v>0</v>
      </c>
      <c r="F30" s="10">
        <v>0</v>
      </c>
      <c r="G30" s="10">
        <v>0</v>
      </c>
      <c r="H30" s="10">
        <v>43</v>
      </c>
      <c r="I30" s="10">
        <v>1</v>
      </c>
      <c r="J30" s="10">
        <v>0</v>
      </c>
      <c r="K30" s="10"/>
      <c r="L30" s="10">
        <v>0</v>
      </c>
      <c r="M30" s="10">
        <v>1</v>
      </c>
      <c r="N30" s="10">
        <v>0</v>
      </c>
      <c r="O30" s="10">
        <v>0</v>
      </c>
      <c r="P30" s="10">
        <v>0</v>
      </c>
      <c r="Q30" s="10">
        <v>0</v>
      </c>
      <c r="R30" s="10">
        <v>46</v>
      </c>
      <c r="S30" s="10">
        <v>1</v>
      </c>
      <c r="T30" s="10">
        <v>0</v>
      </c>
      <c r="V30" s="2">
        <f t="shared" si="7"/>
        <v>1</v>
      </c>
      <c r="W30" s="2"/>
      <c r="X30" s="2"/>
      <c r="Y30" s="2"/>
      <c r="Z30" s="2"/>
      <c r="AA30" s="2">
        <f t="shared" si="10"/>
        <v>0.9347826086956522</v>
      </c>
      <c r="AB30" s="2">
        <f t="shared" si="11"/>
        <v>1</v>
      </c>
      <c r="AC30" s="2"/>
    </row>
    <row r="31" spans="1:29" ht="15">
      <c r="A31" s="8" t="s">
        <v>37</v>
      </c>
      <c r="B31" s="10">
        <v>1</v>
      </c>
      <c r="C31" s="10">
        <v>28</v>
      </c>
      <c r="D31" s="10">
        <v>18</v>
      </c>
      <c r="E31" s="10">
        <v>2</v>
      </c>
      <c r="F31" s="10">
        <v>13</v>
      </c>
      <c r="G31" s="10">
        <v>0</v>
      </c>
      <c r="H31" s="10">
        <v>290</v>
      </c>
      <c r="I31" s="10">
        <v>11</v>
      </c>
      <c r="J31" s="10">
        <v>17</v>
      </c>
      <c r="K31" s="10"/>
      <c r="L31" s="10">
        <v>1</v>
      </c>
      <c r="M31" s="10">
        <v>46</v>
      </c>
      <c r="N31" s="10">
        <v>21</v>
      </c>
      <c r="O31" s="10">
        <v>3</v>
      </c>
      <c r="P31" s="10">
        <v>14</v>
      </c>
      <c r="Q31" s="10">
        <v>0</v>
      </c>
      <c r="R31" s="10">
        <v>339</v>
      </c>
      <c r="S31" s="10">
        <v>15</v>
      </c>
      <c r="T31" s="10">
        <v>51</v>
      </c>
      <c r="V31" s="2">
        <f t="shared" si="7"/>
        <v>0.6086956521739131</v>
      </c>
      <c r="W31" s="2">
        <f t="shared" si="8"/>
        <v>0.8571428571428571</v>
      </c>
      <c r="X31" s="2">
        <f t="shared" si="12"/>
        <v>0.6666666666666666</v>
      </c>
      <c r="Y31" s="2">
        <f t="shared" si="9"/>
        <v>0.9285714285714286</v>
      </c>
      <c r="Z31" s="2"/>
      <c r="AA31" s="2">
        <f t="shared" si="10"/>
        <v>0.855457227138643</v>
      </c>
      <c r="AB31" s="2">
        <f t="shared" si="11"/>
        <v>0.7333333333333333</v>
      </c>
      <c r="AC31" s="2">
        <f t="shared" si="13"/>
        <v>0.3333333333333333</v>
      </c>
    </row>
    <row r="32" spans="1:29" ht="15">
      <c r="A32" s="8" t="s">
        <v>38</v>
      </c>
      <c r="B32" s="10">
        <v>0</v>
      </c>
      <c r="C32" s="10">
        <v>38</v>
      </c>
      <c r="D32" s="10">
        <v>1</v>
      </c>
      <c r="E32" s="10">
        <v>4</v>
      </c>
      <c r="F32" s="10">
        <v>3</v>
      </c>
      <c r="G32" s="10">
        <v>0</v>
      </c>
      <c r="H32" s="10">
        <v>93</v>
      </c>
      <c r="I32" s="10">
        <v>0</v>
      </c>
      <c r="J32" s="10">
        <v>31</v>
      </c>
      <c r="K32" s="10"/>
      <c r="L32" s="10">
        <v>0</v>
      </c>
      <c r="M32" s="10">
        <v>48</v>
      </c>
      <c r="N32" s="10">
        <v>2</v>
      </c>
      <c r="O32" s="10">
        <v>6</v>
      </c>
      <c r="P32" s="10">
        <v>3</v>
      </c>
      <c r="Q32" s="10">
        <v>0</v>
      </c>
      <c r="R32" s="10">
        <v>104</v>
      </c>
      <c r="S32" s="10">
        <v>0</v>
      </c>
      <c r="T32" s="10">
        <v>67</v>
      </c>
      <c r="V32" s="2">
        <f t="shared" si="7"/>
        <v>0.7916666666666666</v>
      </c>
      <c r="W32" s="2">
        <f t="shared" si="8"/>
        <v>0.5</v>
      </c>
      <c r="X32" s="2">
        <f t="shared" si="12"/>
        <v>0.6666666666666666</v>
      </c>
      <c r="Y32" s="2">
        <f t="shared" si="9"/>
        <v>1</v>
      </c>
      <c r="Z32" s="2"/>
      <c r="AA32" s="2">
        <f t="shared" si="10"/>
        <v>0.8942307692307693</v>
      </c>
      <c r="AB32" s="2"/>
      <c r="AC32" s="2">
        <f t="shared" si="13"/>
        <v>0.4626865671641791</v>
      </c>
    </row>
    <row r="33" spans="1:29" ht="15">
      <c r="A33" s="8" t="s">
        <v>39</v>
      </c>
      <c r="B33" s="10">
        <v>0</v>
      </c>
      <c r="C33" s="10">
        <v>2</v>
      </c>
      <c r="D33" s="10">
        <v>2</v>
      </c>
      <c r="E33" s="10">
        <v>1</v>
      </c>
      <c r="F33" s="10">
        <v>2</v>
      </c>
      <c r="G33" s="10">
        <v>0</v>
      </c>
      <c r="H33" s="10">
        <v>122</v>
      </c>
      <c r="I33" s="10">
        <v>0</v>
      </c>
      <c r="J33" s="10">
        <v>0</v>
      </c>
      <c r="K33" s="10"/>
      <c r="L33" s="10">
        <v>0</v>
      </c>
      <c r="M33" s="10">
        <v>2</v>
      </c>
      <c r="N33" s="10">
        <v>3</v>
      </c>
      <c r="O33" s="10">
        <v>1</v>
      </c>
      <c r="P33" s="10">
        <v>6</v>
      </c>
      <c r="Q33" s="10">
        <v>0</v>
      </c>
      <c r="R33" s="10">
        <v>145</v>
      </c>
      <c r="S33" s="10">
        <v>0</v>
      </c>
      <c r="T33" s="10">
        <v>3</v>
      </c>
      <c r="V33" s="2">
        <f t="shared" si="7"/>
        <v>1</v>
      </c>
      <c r="W33" s="2">
        <f t="shared" si="8"/>
        <v>0.6666666666666666</v>
      </c>
      <c r="X33" s="2">
        <f t="shared" si="12"/>
        <v>1</v>
      </c>
      <c r="Y33" s="2">
        <f t="shared" si="9"/>
        <v>0.3333333333333333</v>
      </c>
      <c r="Z33" s="2"/>
      <c r="AA33" s="2">
        <f t="shared" si="10"/>
        <v>0.8413793103448276</v>
      </c>
      <c r="AB33" s="2"/>
      <c r="AC33" s="2">
        <f t="shared" si="13"/>
        <v>0</v>
      </c>
    </row>
    <row r="34" spans="1:20" ht="15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5">
      <c r="A35" s="8" t="s">
        <v>40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9" ht="15">
      <c r="A36" s="8" t="s">
        <v>41</v>
      </c>
      <c r="B36" s="10">
        <v>0</v>
      </c>
      <c r="C36" s="10">
        <v>5</v>
      </c>
      <c r="D36" s="10">
        <v>2</v>
      </c>
      <c r="E36" s="10">
        <v>1</v>
      </c>
      <c r="F36" s="10">
        <v>2</v>
      </c>
      <c r="G36" s="10">
        <v>0</v>
      </c>
      <c r="H36" s="10">
        <v>137</v>
      </c>
      <c r="I36" s="10">
        <v>0</v>
      </c>
      <c r="J36" s="10">
        <v>0</v>
      </c>
      <c r="K36" s="10"/>
      <c r="L36" s="10">
        <v>0</v>
      </c>
      <c r="M36" s="10">
        <v>7</v>
      </c>
      <c r="N36" s="10">
        <v>2</v>
      </c>
      <c r="O36" s="10">
        <v>1</v>
      </c>
      <c r="P36" s="10">
        <v>2</v>
      </c>
      <c r="Q36" s="10">
        <v>0</v>
      </c>
      <c r="R36" s="10">
        <v>146</v>
      </c>
      <c r="S36" s="10">
        <v>0</v>
      </c>
      <c r="T36" s="10">
        <v>6</v>
      </c>
      <c r="V36" s="2">
        <f>+C36/M36</f>
        <v>0.7142857142857143</v>
      </c>
      <c r="W36" s="2">
        <f>+D36/N36</f>
        <v>1</v>
      </c>
      <c r="X36" s="2">
        <f>+E36/O36</f>
        <v>1</v>
      </c>
      <c r="Y36" s="2">
        <f>+F36/P36</f>
        <v>1</v>
      </c>
      <c r="Z36" s="2"/>
      <c r="AA36" s="2">
        <f>+H36/R36</f>
        <v>0.9383561643835616</v>
      </c>
      <c r="AB36" s="2"/>
      <c r="AC36" s="2">
        <f>+J36/T36</f>
        <v>0</v>
      </c>
    </row>
    <row r="37" spans="1:29" ht="15">
      <c r="A37" s="1" t="s">
        <v>42</v>
      </c>
      <c r="B37" s="10">
        <v>0</v>
      </c>
      <c r="C37" s="10">
        <v>1</v>
      </c>
      <c r="D37" s="10">
        <v>1</v>
      </c>
      <c r="E37" s="10">
        <v>1</v>
      </c>
      <c r="F37" s="10">
        <v>0</v>
      </c>
      <c r="G37" s="10">
        <v>0</v>
      </c>
      <c r="H37" s="10">
        <v>71</v>
      </c>
      <c r="I37" s="10">
        <v>0</v>
      </c>
      <c r="J37" s="10">
        <v>3</v>
      </c>
      <c r="K37" s="10"/>
      <c r="L37" s="10">
        <v>0</v>
      </c>
      <c r="M37" s="10">
        <v>1</v>
      </c>
      <c r="N37" s="10">
        <v>2</v>
      </c>
      <c r="O37" s="10">
        <v>1</v>
      </c>
      <c r="P37" s="10">
        <v>0</v>
      </c>
      <c r="Q37" s="10">
        <v>0</v>
      </c>
      <c r="R37" s="10">
        <v>72</v>
      </c>
      <c r="S37" s="10">
        <v>0</v>
      </c>
      <c r="T37" s="10">
        <v>4</v>
      </c>
      <c r="V37" s="2">
        <f aca="true" t="shared" si="14" ref="V37:X38">+C37/M37</f>
        <v>1</v>
      </c>
      <c r="W37" s="2">
        <f t="shared" si="14"/>
        <v>0.5</v>
      </c>
      <c r="X37" s="2">
        <f t="shared" si="14"/>
        <v>1</v>
      </c>
      <c r="Y37" s="2"/>
      <c r="Z37" s="2"/>
      <c r="AA37" s="2">
        <f>+H37/R37</f>
        <v>0.9861111111111112</v>
      </c>
      <c r="AB37" s="2"/>
      <c r="AC37" s="2">
        <f>+J37/T37</f>
        <v>0.75</v>
      </c>
    </row>
    <row r="38" spans="1:29" ht="15">
      <c r="A38" s="1" t="s">
        <v>43</v>
      </c>
      <c r="B38" s="10">
        <v>2</v>
      </c>
      <c r="C38" s="10">
        <v>1</v>
      </c>
      <c r="D38" s="10">
        <v>1</v>
      </c>
      <c r="E38" s="10">
        <v>3</v>
      </c>
      <c r="F38" s="10">
        <v>1</v>
      </c>
      <c r="G38" s="10">
        <v>0</v>
      </c>
      <c r="H38" s="10">
        <v>60</v>
      </c>
      <c r="I38" s="10">
        <v>0</v>
      </c>
      <c r="J38" s="10">
        <v>0</v>
      </c>
      <c r="K38" s="10"/>
      <c r="L38" s="10">
        <v>2</v>
      </c>
      <c r="M38" s="10">
        <v>1</v>
      </c>
      <c r="N38" s="10">
        <v>1</v>
      </c>
      <c r="O38" s="10">
        <v>3</v>
      </c>
      <c r="P38" s="10">
        <v>1</v>
      </c>
      <c r="Q38" s="10">
        <v>0</v>
      </c>
      <c r="R38" s="10">
        <v>61</v>
      </c>
      <c r="S38" s="10">
        <v>0</v>
      </c>
      <c r="T38" s="10">
        <v>0</v>
      </c>
      <c r="V38" s="2">
        <f t="shared" si="14"/>
        <v>1</v>
      </c>
      <c r="W38" s="2">
        <f t="shared" si="14"/>
        <v>1</v>
      </c>
      <c r="X38" s="2">
        <f t="shared" si="14"/>
        <v>1</v>
      </c>
      <c r="Y38" s="2">
        <f>+F38/P38</f>
        <v>1</v>
      </c>
      <c r="Z38" s="2"/>
      <c r="AA38" s="2">
        <f>+H38/R38</f>
        <v>0.9836065573770492</v>
      </c>
      <c r="AB38" s="2"/>
      <c r="AC38" s="2"/>
    </row>
    <row r="39" ht="15">
      <c r="A39" s="1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burkerp</cp:lastModifiedBy>
  <cp:lastPrinted>2013-10-29T19:45:52Z</cp:lastPrinted>
  <dcterms:created xsi:type="dcterms:W3CDTF">2011-10-24T17:28:05Z</dcterms:created>
  <dcterms:modified xsi:type="dcterms:W3CDTF">2014-09-30T12:51:25Z</dcterms:modified>
  <cp:category/>
  <cp:version/>
  <cp:contentType/>
  <cp:contentStatus/>
</cp:coreProperties>
</file>