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8\PCI 2017-18\1P1\"/>
    </mc:Choice>
  </mc:AlternateContent>
  <xr:revisionPtr revIDLastSave="0" documentId="8_{5C5DC34B-F879-47BB-94ED-0660DB75E48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1P1" sheetId="2" r:id="rId1"/>
  </sheets>
  <definedNames>
    <definedName name="_xlnm.Print_Area" localSheetId="0">'1P1'!$J$15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2" l="1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H8" i="2" l="1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B40" i="2"/>
  <c r="C40" i="2"/>
  <c r="F40" i="2"/>
  <c r="G40" i="2"/>
  <c r="D40" i="2" l="1"/>
  <c r="E41" i="2" s="1"/>
  <c r="E40" i="2"/>
  <c r="H40" i="2"/>
  <c r="I41" i="2" s="1"/>
  <c r="I40" i="2" l="1"/>
</calcChain>
</file>

<file path=xl/sharedStrings.xml><?xml version="1.0" encoding="utf-8"?>
<sst xmlns="http://schemas.openxmlformats.org/spreadsheetml/2006/main" count="46" uniqueCount="43">
  <si>
    <t>TOTAL</t>
  </si>
  <si>
    <t>LSSU</t>
  </si>
  <si>
    <t>Northern Michigan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</si>
  <si>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</si>
  <si>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</si>
  <si>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</si>
  <si>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</si>
  <si>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</si>
  <si>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</si>
  <si>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</si>
  <si>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</si>
  <si>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</si>
  <si>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</si>
  <si>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</si>
  <si>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</si>
  <si>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</si>
  <si>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</si>
  <si>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</si>
  <si>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</si>
  <si>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</si>
  <si>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</si>
  <si>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</si>
  <si>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</si>
  <si>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</si>
  <si>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</si>
  <si>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</si>
  <si>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</si>
  <si>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</si>
  <si>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</si>
  <si>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</si>
  <si>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</si>
  <si>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</si>
  <si>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</si>
  <si>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Perf. Level</t>
  </si>
  <si>
    <t>Took</t>
  </si>
  <si>
    <t>Passed</t>
  </si>
  <si>
    <t>Community Colleges</t>
  </si>
  <si>
    <t>1P1:  TECHNICAL SKILL ATTAINMENT</t>
  </si>
  <si>
    <t>MICHIGAN COMMUNITY COLLEGES</t>
  </si>
  <si>
    <t>Met, Exceeded, or Within 90% (82.40%)</t>
  </si>
  <si>
    <t>Met, Exceeded, or Within 90% (82.57%)</t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</si>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</sst>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6" fillId="2" borderId="2" xfId="0" applyNumberFormat="1" applyFont="1" applyFill="1" applyBorder="1"/>
    <xf numFmtId="3" fontId="6" fillId="2" borderId="2" xfId="0" applyNumberFormat="1" applyFont="1" applyFill="1" applyBorder="1"/>
    <xf numFmtId="10" fontId="5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/>
    <xf numFmtId="10" fontId="5" fillId="0" borderId="5" xfId="0" applyNumberFormat="1" applyFont="1" applyBorder="1" applyAlignment="1">
      <alignment horizontal="center"/>
    </xf>
    <xf numFmtId="10" fontId="5" fillId="0" borderId="0" xfId="0" applyNumberFormat="1" applyFont="1"/>
    <xf numFmtId="49" fontId="5" fillId="0" borderId="6" xfId="0" applyNumberFormat="1" applyFont="1" applyBorder="1"/>
    <xf numFmtId="10" fontId="5" fillId="0" borderId="7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6" fillId="0" borderId="0" xfId="0" applyNumberFormat="1" applyFont="1"/>
    <xf numFmtId="0" fontId="7" fillId="0" borderId="0" xfId="0" applyFont="1"/>
    <xf numFmtId="0" fontId="5" fillId="0" borderId="6" xfId="0" applyFont="1" applyBorder="1"/>
    <xf numFmtId="10" fontId="6" fillId="0" borderId="7" xfId="0" applyNumberFormat="1" applyFont="1" applyBorder="1" applyAlignment="1">
      <alignment horizontal="center"/>
    </xf>
    <xf numFmtId="0" fontId="6" fillId="0" borderId="6" xfId="0" applyFont="1" applyBorder="1"/>
    <xf numFmtId="0" fontId="1" fillId="0" borderId="0" xfId="0" applyFont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10" fontId="3" fillId="0" borderId="0" xfId="0" applyNumberFormat="1" applyFont="1"/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workbookViewId="0">
      <selection activeCell="G14" sqref="G14"/>
    </sheetView>
  </sheetViews>
  <sheetFormatPr defaultRowHeight="14.25" x14ac:dyDescent="0.2"/>
  <cols>
    <col min="1" max="1" width="19" style="1" customWidth="1"/>
    <col min="2" max="2" width="7.85546875" style="1" customWidth="1"/>
    <col min="3" max="3" width="6.28515625" style="1" customWidth="1"/>
    <col min="4" max="4" width="8.5703125" style="1" customWidth="1"/>
    <col min="5" max="5" width="10.5703125" style="1" customWidth="1"/>
    <col min="6" max="6" width="7.42578125" style="1" customWidth="1"/>
    <col min="7" max="7" width="6.140625" style="1" customWidth="1"/>
    <col min="8" max="8" width="8.28515625" style="1" customWidth="1"/>
    <col min="9" max="9" width="10.85546875" style="1" customWidth="1"/>
    <col min="10" max="16384" width="9.140625" style="1"/>
  </cols>
  <sheetData>
    <row r="1" spans="1:9" ht="15.75" x14ac:dyDescent="0.25">
      <c r="A1" s="37" t="s">
        <v>38</v>
      </c>
      <c r="B1" s="38"/>
      <c r="C1" s="38"/>
      <c r="D1" s="38"/>
      <c r="E1" s="38"/>
      <c r="F1" s="38"/>
      <c r="G1" s="38"/>
      <c r="H1" s="38"/>
      <c r="I1" s="39"/>
    </row>
    <row r="2" spans="1:9" ht="15" customHeight="1" thickBot="1" x14ac:dyDescent="0.3">
      <c r="A2" s="40" t="s">
        <v>37</v>
      </c>
      <c r="B2" s="41"/>
      <c r="C2" s="41"/>
      <c r="D2" s="41"/>
      <c r="E2" s="41"/>
      <c r="F2" s="41"/>
      <c r="G2" s="41"/>
      <c r="H2" s="41"/>
      <c r="I2" s="42"/>
    </row>
    <row r="3" spans="1:9" ht="18.75" hidden="1" thickBot="1" x14ac:dyDescent="0.3">
      <c r="A3" s="32"/>
      <c r="B3" s="31"/>
      <c r="C3" s="31"/>
      <c r="D3" s="31"/>
      <c r="E3" s="31"/>
      <c r="F3" s="31"/>
      <c r="G3" s="31"/>
      <c r="H3" s="31"/>
      <c r="I3" s="30"/>
    </row>
    <row r="4" spans="1:9" ht="16.5" customHeight="1" thickBot="1" x14ac:dyDescent="0.3">
      <c r="A4" s="46" t="s">
        <v>36</v>
      </c>
      <c r="B4" s="43" t="s">
        <v>41</v>
      </c>
      <c r="C4" s="43"/>
      <c r="D4" s="43"/>
      <c r="E4" s="44"/>
      <c r="F4" s="45" t="s">
        <v>42</v>
      </c>
      <c r="G4" s="43"/>
      <c r="H4" s="43"/>
      <c r="I4" s="44"/>
    </row>
    <row r="5" spans="1:9" ht="15" customHeight="1" x14ac:dyDescent="0.2">
      <c r="A5" s="47"/>
      <c r="B5" s="49" t="s">
        <v>35</v>
      </c>
      <c r="C5" s="51" t="s">
        <v>34</v>
      </c>
      <c r="D5" s="53" t="s">
        <v>33</v>
      </c>
      <c r="E5" s="53" t="s">
        <v>39</v>
      </c>
      <c r="F5" s="51" t="s">
        <v>35</v>
      </c>
      <c r="G5" s="51" t="s">
        <v>34</v>
      </c>
      <c r="H5" s="53" t="s">
        <v>33</v>
      </c>
      <c r="I5" s="35" t="s">
        <v>40</v>
      </c>
    </row>
    <row r="6" spans="1:9" ht="57" customHeight="1" thickBot="1" x14ac:dyDescent="0.25">
      <c r="A6" s="48"/>
      <c r="B6" s="50"/>
      <c r="C6" s="52"/>
      <c r="D6" s="54"/>
      <c r="E6" s="54"/>
      <c r="F6" s="52"/>
      <c r="G6" s="52"/>
      <c r="H6" s="54"/>
      <c r="I6" s="36"/>
    </row>
    <row r="7" spans="1:9" ht="12" customHeight="1" x14ac:dyDescent="0.2">
      <c r="A7" s="29"/>
      <c r="B7" s="27"/>
      <c r="C7" s="27"/>
      <c r="D7" s="27"/>
      <c r="E7" s="28"/>
      <c r="F7" s="27"/>
      <c r="G7" s="27"/>
      <c r="H7" s="27"/>
      <c r="I7" s="26"/>
    </row>
    <row r="8" spans="1:9" x14ac:dyDescent="0.2">
      <c r="A8" s="22" t="s">
        <v>32</v>
      </c>
      <c r="B8" s="1">
        <v>208</v>
      </c>
      <c r="C8" s="1">
        <v>221</v>
      </c>
      <c r="D8" s="16">
        <f t="shared" ref="D8:D39" si="0">+B8/C8</f>
        <v>0.94117647058823528</v>
      </c>
      <c r="E8" s="18" t="str">
        <f>IF(D8&gt;82.57%,"Yes","No")</f>
        <v>Yes</v>
      </c>
      <c r="F8" s="1">
        <v>244</v>
      </c>
      <c r="G8" s="1">
        <v>266</v>
      </c>
      <c r="H8" s="16">
        <f t="shared" ref="H8:H39" si="1">+F8/G8</f>
        <v>0.91729323308270672</v>
      </c>
      <c r="I8" s="18" t="str">
        <f>IF(H8&gt;82.57%,"Yes","No")</f>
        <v>Yes</v>
      </c>
    </row>
    <row r="9" spans="1:9" x14ac:dyDescent="0.2">
      <c r="A9" s="22" t="s">
        <v>31</v>
      </c>
      <c r="B9" s="1">
        <v>208</v>
      </c>
      <c r="C9" s="1">
        <v>230</v>
      </c>
      <c r="D9" s="16">
        <f t="shared" si="0"/>
        <v>0.90434782608695652</v>
      </c>
      <c r="E9" s="18" t="str">
        <f t="shared" ref="E9:E38" si="2">IF(D9&gt;82.57%,"Yes","No")</f>
        <v>Yes</v>
      </c>
      <c r="F9" s="1">
        <v>178</v>
      </c>
      <c r="G9" s="1">
        <v>195</v>
      </c>
      <c r="H9" s="16">
        <f t="shared" si="1"/>
        <v>0.9128205128205128</v>
      </c>
      <c r="I9" s="18" t="str">
        <f t="shared" ref="I9:I40" si="3">IF(H9&gt;82.57%,"Yes","No")</f>
        <v>Yes</v>
      </c>
    </row>
    <row r="10" spans="1:9" x14ac:dyDescent="0.2">
      <c r="A10" s="22" t="s">
        <v>30</v>
      </c>
      <c r="B10" s="1">
        <v>170</v>
      </c>
      <c r="C10" s="1">
        <v>179</v>
      </c>
      <c r="D10" s="16">
        <f t="shared" si="0"/>
        <v>0.94972067039106145</v>
      </c>
      <c r="E10" s="18" t="str">
        <f t="shared" si="2"/>
        <v>Yes</v>
      </c>
      <c r="F10" s="1">
        <v>234</v>
      </c>
      <c r="G10" s="1">
        <v>249</v>
      </c>
      <c r="H10" s="16">
        <f t="shared" si="1"/>
        <v>0.93975903614457834</v>
      </c>
      <c r="I10" s="18" t="str">
        <f t="shared" si="3"/>
        <v>Yes</v>
      </c>
    </row>
    <row r="11" spans="1:9" x14ac:dyDescent="0.2">
      <c r="A11" s="22" t="s">
        <v>29</v>
      </c>
      <c r="B11" s="1">
        <v>209</v>
      </c>
      <c r="C11" s="1">
        <v>219</v>
      </c>
      <c r="D11" s="16">
        <f t="shared" si="0"/>
        <v>0.954337899543379</v>
      </c>
      <c r="E11" s="18" t="str">
        <f t="shared" si="2"/>
        <v>Yes</v>
      </c>
      <c r="F11" s="1">
        <v>354</v>
      </c>
      <c r="G11" s="1">
        <v>371</v>
      </c>
      <c r="H11" s="16">
        <f t="shared" si="1"/>
        <v>0.95417789757412397</v>
      </c>
      <c r="I11" s="18" t="str">
        <f t="shared" si="3"/>
        <v>Yes</v>
      </c>
    </row>
    <row r="12" spans="1:9" x14ac:dyDescent="0.2">
      <c r="A12" s="22" t="s">
        <v>28</v>
      </c>
      <c r="B12" s="1">
        <v>60</v>
      </c>
      <c r="C12" s="1">
        <v>63</v>
      </c>
      <c r="D12" s="16">
        <f t="shared" si="0"/>
        <v>0.95238095238095233</v>
      </c>
      <c r="E12" s="18" t="str">
        <f t="shared" si="2"/>
        <v>Yes</v>
      </c>
      <c r="F12" s="1">
        <v>58</v>
      </c>
      <c r="G12" s="1">
        <v>62</v>
      </c>
      <c r="H12" s="16">
        <f t="shared" si="1"/>
        <v>0.93548387096774188</v>
      </c>
      <c r="I12" s="18" t="str">
        <f t="shared" si="3"/>
        <v>Yes</v>
      </c>
    </row>
    <row r="13" spans="1:9" x14ac:dyDescent="0.2">
      <c r="A13" s="22" t="s">
        <v>27</v>
      </c>
      <c r="B13" s="1">
        <v>91</v>
      </c>
      <c r="C13" s="1">
        <v>91</v>
      </c>
      <c r="D13" s="16">
        <f t="shared" si="0"/>
        <v>1</v>
      </c>
      <c r="E13" s="18" t="str">
        <f t="shared" si="2"/>
        <v>Yes</v>
      </c>
      <c r="F13" s="1">
        <v>74</v>
      </c>
      <c r="G13" s="1">
        <v>81</v>
      </c>
      <c r="H13" s="16">
        <f t="shared" si="1"/>
        <v>0.9135802469135802</v>
      </c>
      <c r="I13" s="18" t="str">
        <f t="shared" si="3"/>
        <v>Yes</v>
      </c>
    </row>
    <row r="14" spans="1:9" s="21" customFormat="1" ht="15" x14ac:dyDescent="0.25">
      <c r="A14" s="22" t="s">
        <v>26</v>
      </c>
      <c r="B14" s="1">
        <v>318</v>
      </c>
      <c r="C14" s="1">
        <v>331</v>
      </c>
      <c r="D14" s="16">
        <f t="shared" si="0"/>
        <v>0.9607250755287009</v>
      </c>
      <c r="E14" s="18" t="str">
        <f t="shared" si="2"/>
        <v>Yes</v>
      </c>
      <c r="F14" s="1">
        <v>347</v>
      </c>
      <c r="G14" s="1">
        <v>353</v>
      </c>
      <c r="H14" s="16">
        <f t="shared" si="1"/>
        <v>0.98300283286118983</v>
      </c>
      <c r="I14" s="18" t="str">
        <f t="shared" si="3"/>
        <v>Yes</v>
      </c>
    </row>
    <row r="15" spans="1:9" x14ac:dyDescent="0.2">
      <c r="A15" s="22" t="s">
        <v>25</v>
      </c>
      <c r="B15" s="1">
        <v>250</v>
      </c>
      <c r="C15" s="1">
        <v>292</v>
      </c>
      <c r="D15" s="16">
        <f t="shared" si="0"/>
        <v>0.85616438356164382</v>
      </c>
      <c r="E15" s="18" t="str">
        <f t="shared" si="2"/>
        <v>Yes</v>
      </c>
      <c r="F15" s="1">
        <v>210</v>
      </c>
      <c r="G15" s="1">
        <v>237</v>
      </c>
      <c r="H15" s="16">
        <f t="shared" si="1"/>
        <v>0.88607594936708856</v>
      </c>
      <c r="I15" s="18" t="str">
        <f t="shared" si="3"/>
        <v>Yes</v>
      </c>
    </row>
    <row r="16" spans="1:9" x14ac:dyDescent="0.2">
      <c r="A16" s="22" t="s">
        <v>24</v>
      </c>
      <c r="B16" s="1">
        <v>162</v>
      </c>
      <c r="C16" s="1">
        <v>179</v>
      </c>
      <c r="D16" s="16">
        <f t="shared" si="0"/>
        <v>0.9050279329608939</v>
      </c>
      <c r="E16" s="18" t="str">
        <f t="shared" si="2"/>
        <v>Yes</v>
      </c>
      <c r="F16" s="1">
        <v>174</v>
      </c>
      <c r="G16" s="1">
        <v>185</v>
      </c>
      <c r="H16" s="16">
        <f t="shared" si="1"/>
        <v>0.94054054054054059</v>
      </c>
      <c r="I16" s="18" t="str">
        <f t="shared" si="3"/>
        <v>Yes</v>
      </c>
    </row>
    <row r="17" spans="1:11" x14ac:dyDescent="0.2">
      <c r="A17" s="22" t="s">
        <v>23</v>
      </c>
      <c r="B17" s="1">
        <v>243</v>
      </c>
      <c r="C17" s="1">
        <v>290</v>
      </c>
      <c r="D17" s="16">
        <f t="shared" si="0"/>
        <v>0.83793103448275863</v>
      </c>
      <c r="E17" s="18" t="str">
        <f t="shared" si="2"/>
        <v>Yes</v>
      </c>
      <c r="F17" s="1">
        <v>221</v>
      </c>
      <c r="G17" s="1">
        <v>246</v>
      </c>
      <c r="H17" s="16">
        <f t="shared" si="1"/>
        <v>0.89837398373983735</v>
      </c>
      <c r="I17" s="18" t="str">
        <f t="shared" si="3"/>
        <v>Yes</v>
      </c>
    </row>
    <row r="18" spans="1:11" x14ac:dyDescent="0.2">
      <c r="A18" s="22" t="s">
        <v>22</v>
      </c>
      <c r="B18" s="1">
        <v>259</v>
      </c>
      <c r="C18" s="1">
        <v>286</v>
      </c>
      <c r="D18" s="16">
        <f t="shared" si="0"/>
        <v>0.90559440559440563</v>
      </c>
      <c r="E18" s="18" t="str">
        <f t="shared" si="2"/>
        <v>Yes</v>
      </c>
      <c r="F18" s="1">
        <v>224</v>
      </c>
      <c r="G18" s="1">
        <v>268</v>
      </c>
      <c r="H18" s="16">
        <f t="shared" si="1"/>
        <v>0.83582089552238803</v>
      </c>
      <c r="I18" s="18" t="str">
        <f t="shared" si="3"/>
        <v>Yes</v>
      </c>
    </row>
    <row r="19" spans="1:11" x14ac:dyDescent="0.2">
      <c r="A19" s="22" t="s">
        <v>21</v>
      </c>
      <c r="B19" s="1">
        <v>166</v>
      </c>
      <c r="C19" s="1">
        <v>173</v>
      </c>
      <c r="D19" s="16">
        <f t="shared" si="0"/>
        <v>0.95953757225433522</v>
      </c>
      <c r="E19" s="18" t="str">
        <f t="shared" si="2"/>
        <v>Yes</v>
      </c>
      <c r="F19" s="1">
        <v>218</v>
      </c>
      <c r="G19" s="1">
        <v>251</v>
      </c>
      <c r="H19" s="16">
        <f t="shared" si="1"/>
        <v>0.86852589641434264</v>
      </c>
      <c r="I19" s="18" t="str">
        <f t="shared" si="3"/>
        <v>Yes</v>
      </c>
    </row>
    <row r="20" spans="1:11" x14ac:dyDescent="0.2">
      <c r="A20" s="22" t="s">
        <v>20</v>
      </c>
      <c r="B20" s="1">
        <v>111</v>
      </c>
      <c r="C20" s="1">
        <v>122</v>
      </c>
      <c r="D20" s="16">
        <f t="shared" si="0"/>
        <v>0.9098360655737705</v>
      </c>
      <c r="E20" s="18" t="str">
        <f t="shared" si="2"/>
        <v>Yes</v>
      </c>
      <c r="F20" s="1">
        <v>97</v>
      </c>
      <c r="G20" s="1">
        <v>102</v>
      </c>
      <c r="H20" s="16">
        <f t="shared" si="1"/>
        <v>0.9509803921568627</v>
      </c>
      <c r="I20" s="18" t="str">
        <f t="shared" si="3"/>
        <v>Yes</v>
      </c>
    </row>
    <row r="21" spans="1:11" x14ac:dyDescent="0.2">
      <c r="A21" s="22" t="s">
        <v>19</v>
      </c>
      <c r="B21" s="1">
        <v>335</v>
      </c>
      <c r="C21" s="1">
        <v>351</v>
      </c>
      <c r="D21" s="16">
        <f t="shared" si="0"/>
        <v>0.95441595441595439</v>
      </c>
      <c r="E21" s="18" t="str">
        <f t="shared" si="2"/>
        <v>Yes</v>
      </c>
      <c r="F21" s="1">
        <v>390</v>
      </c>
      <c r="G21" s="1">
        <v>406</v>
      </c>
      <c r="H21" s="16">
        <f t="shared" si="1"/>
        <v>0.96059113300492616</v>
      </c>
      <c r="I21" s="18" t="str">
        <f t="shared" si="3"/>
        <v>Yes</v>
      </c>
    </row>
    <row r="22" spans="1:11" x14ac:dyDescent="0.2">
      <c r="A22" s="22" t="s">
        <v>18</v>
      </c>
      <c r="B22" s="1">
        <v>200</v>
      </c>
      <c r="C22" s="1">
        <v>208</v>
      </c>
      <c r="D22" s="16">
        <f t="shared" si="0"/>
        <v>0.96153846153846156</v>
      </c>
      <c r="E22" s="18" t="str">
        <f t="shared" si="2"/>
        <v>Yes</v>
      </c>
      <c r="F22" s="1">
        <v>169</v>
      </c>
      <c r="G22" s="1">
        <v>178</v>
      </c>
      <c r="H22" s="16">
        <f t="shared" si="1"/>
        <v>0.949438202247191</v>
      </c>
      <c r="I22" s="18" t="str">
        <f t="shared" si="3"/>
        <v>Yes</v>
      </c>
    </row>
    <row r="23" spans="1:11" x14ac:dyDescent="0.2">
      <c r="A23" s="22" t="s">
        <v>17</v>
      </c>
      <c r="B23" s="1">
        <v>145</v>
      </c>
      <c r="C23" s="1">
        <v>156</v>
      </c>
      <c r="D23" s="16">
        <f t="shared" si="0"/>
        <v>0.92948717948717952</v>
      </c>
      <c r="E23" s="18" t="str">
        <f t="shared" si="2"/>
        <v>Yes</v>
      </c>
      <c r="F23" s="1">
        <v>133</v>
      </c>
      <c r="G23" s="1">
        <v>151</v>
      </c>
      <c r="H23" s="16">
        <f t="shared" si="1"/>
        <v>0.88079470198675491</v>
      </c>
      <c r="I23" s="18" t="str">
        <f t="shared" si="3"/>
        <v>Yes</v>
      </c>
    </row>
    <row r="24" spans="1:11" x14ac:dyDescent="0.2">
      <c r="A24" s="22" t="s">
        <v>16</v>
      </c>
      <c r="B24" s="1">
        <v>186</v>
      </c>
      <c r="C24" s="1">
        <v>216</v>
      </c>
      <c r="D24" s="16">
        <f t="shared" si="0"/>
        <v>0.86111111111111116</v>
      </c>
      <c r="E24" s="18" t="str">
        <f t="shared" si="2"/>
        <v>Yes</v>
      </c>
      <c r="F24" s="1">
        <v>180</v>
      </c>
      <c r="G24" s="1">
        <v>213</v>
      </c>
      <c r="H24" s="16">
        <f t="shared" si="1"/>
        <v>0.84507042253521125</v>
      </c>
      <c r="I24" s="18" t="str">
        <f t="shared" si="3"/>
        <v>Yes</v>
      </c>
    </row>
    <row r="25" spans="1:11" x14ac:dyDescent="0.2">
      <c r="A25" s="22" t="s">
        <v>15</v>
      </c>
      <c r="B25" s="1">
        <v>396</v>
      </c>
      <c r="C25" s="1">
        <v>401</v>
      </c>
      <c r="D25" s="16">
        <f t="shared" si="0"/>
        <v>0.98753117206982544</v>
      </c>
      <c r="E25" s="18" t="str">
        <f t="shared" si="2"/>
        <v>Yes</v>
      </c>
      <c r="F25" s="1">
        <v>70</v>
      </c>
      <c r="G25" s="1">
        <v>71</v>
      </c>
      <c r="H25" s="16">
        <f t="shared" si="1"/>
        <v>0.9859154929577465</v>
      </c>
      <c r="I25" s="18" t="str">
        <f t="shared" si="3"/>
        <v>Yes</v>
      </c>
    </row>
    <row r="26" spans="1:11" x14ac:dyDescent="0.2">
      <c r="A26" s="22" t="s">
        <v>14</v>
      </c>
      <c r="B26" s="1">
        <v>124</v>
      </c>
      <c r="C26" s="1">
        <v>125</v>
      </c>
      <c r="D26" s="16">
        <f t="shared" si="0"/>
        <v>0.99199999999999999</v>
      </c>
      <c r="E26" s="18" t="str">
        <f t="shared" si="2"/>
        <v>Yes</v>
      </c>
      <c r="F26" s="1">
        <v>122</v>
      </c>
      <c r="G26" s="1">
        <v>123</v>
      </c>
      <c r="H26" s="16">
        <f t="shared" si="1"/>
        <v>0.99186991869918695</v>
      </c>
      <c r="I26" s="18" t="str">
        <f t="shared" si="3"/>
        <v>Yes</v>
      </c>
    </row>
    <row r="27" spans="1:11" x14ac:dyDescent="0.2">
      <c r="A27" s="22" t="s">
        <v>13</v>
      </c>
      <c r="B27" s="1">
        <v>130</v>
      </c>
      <c r="C27" s="1">
        <v>148</v>
      </c>
      <c r="D27" s="16">
        <f t="shared" si="0"/>
        <v>0.8783783783783784</v>
      </c>
      <c r="E27" s="18" t="str">
        <f t="shared" si="2"/>
        <v>Yes</v>
      </c>
      <c r="F27" s="1">
        <v>158</v>
      </c>
      <c r="G27" s="1">
        <v>194</v>
      </c>
      <c r="H27" s="16">
        <f t="shared" si="1"/>
        <v>0.81443298969072164</v>
      </c>
      <c r="I27" s="18" t="str">
        <f t="shared" si="3"/>
        <v>No</v>
      </c>
      <c r="K27" s="25"/>
    </row>
    <row r="28" spans="1:11" x14ac:dyDescent="0.2">
      <c r="A28" s="22" t="s">
        <v>12</v>
      </c>
      <c r="B28" s="1">
        <v>201</v>
      </c>
      <c r="C28" s="1">
        <v>212</v>
      </c>
      <c r="D28" s="16">
        <f t="shared" si="0"/>
        <v>0.94811320754716977</v>
      </c>
      <c r="E28" s="18" t="str">
        <f t="shared" si="2"/>
        <v>Yes</v>
      </c>
      <c r="F28" s="1">
        <v>290</v>
      </c>
      <c r="G28" s="1">
        <v>315</v>
      </c>
      <c r="H28" s="16">
        <f t="shared" si="1"/>
        <v>0.92063492063492058</v>
      </c>
      <c r="I28" s="18" t="str">
        <f t="shared" si="3"/>
        <v>Yes</v>
      </c>
      <c r="K28" s="25"/>
    </row>
    <row r="29" spans="1:11" x14ac:dyDescent="0.2">
      <c r="A29" s="22" t="s">
        <v>11</v>
      </c>
      <c r="B29" s="1">
        <v>408</v>
      </c>
      <c r="C29" s="1">
        <v>430</v>
      </c>
      <c r="D29" s="16">
        <f t="shared" si="0"/>
        <v>0.94883720930232562</v>
      </c>
      <c r="E29" s="18" t="str">
        <f t="shared" si="2"/>
        <v>Yes</v>
      </c>
      <c r="F29" s="1">
        <v>515</v>
      </c>
      <c r="G29" s="1">
        <v>548</v>
      </c>
      <c r="H29" s="16">
        <f t="shared" si="1"/>
        <v>0.93978102189781021</v>
      </c>
      <c r="I29" s="18" t="str">
        <f t="shared" si="3"/>
        <v>Yes</v>
      </c>
    </row>
    <row r="30" spans="1:11" x14ac:dyDescent="0.2">
      <c r="A30" s="22" t="s">
        <v>10</v>
      </c>
      <c r="B30" s="1">
        <v>111</v>
      </c>
      <c r="C30" s="1">
        <v>111</v>
      </c>
      <c r="D30" s="16">
        <f t="shared" si="0"/>
        <v>1</v>
      </c>
      <c r="E30" s="18" t="str">
        <f t="shared" si="2"/>
        <v>Yes</v>
      </c>
      <c r="F30" s="1">
        <v>134</v>
      </c>
      <c r="G30" s="1">
        <v>134</v>
      </c>
      <c r="H30" s="16">
        <f t="shared" si="1"/>
        <v>1</v>
      </c>
      <c r="I30" s="18" t="str">
        <f t="shared" si="3"/>
        <v>Yes</v>
      </c>
    </row>
    <row r="31" spans="1:11" x14ac:dyDescent="0.2">
      <c r="A31" s="22" t="s">
        <v>9</v>
      </c>
      <c r="B31" s="1">
        <v>413</v>
      </c>
      <c r="C31" s="1">
        <v>476</v>
      </c>
      <c r="D31" s="16">
        <f t="shared" si="0"/>
        <v>0.86764705882352944</v>
      </c>
      <c r="E31" s="18" t="str">
        <f t="shared" si="2"/>
        <v>Yes</v>
      </c>
      <c r="F31" s="1">
        <v>531</v>
      </c>
      <c r="G31" s="1">
        <v>588</v>
      </c>
      <c r="H31" s="16">
        <f t="shared" si="1"/>
        <v>0.90306122448979587</v>
      </c>
      <c r="I31" s="18" t="str">
        <f t="shared" si="3"/>
        <v>Yes</v>
      </c>
    </row>
    <row r="32" spans="1:11" ht="15" x14ac:dyDescent="0.25">
      <c r="A32" s="22" t="s">
        <v>8</v>
      </c>
      <c r="B32" s="21">
        <v>66</v>
      </c>
      <c r="C32" s="21">
        <v>180</v>
      </c>
      <c r="D32" s="20">
        <f t="shared" si="0"/>
        <v>0.36666666666666664</v>
      </c>
      <c r="E32" s="23" t="str">
        <f t="shared" si="2"/>
        <v>No</v>
      </c>
      <c r="F32" s="1">
        <v>45</v>
      </c>
      <c r="G32" s="1">
        <v>50</v>
      </c>
      <c r="H32" s="16">
        <f t="shared" si="1"/>
        <v>0.9</v>
      </c>
      <c r="I32" s="18" t="str">
        <f t="shared" si="3"/>
        <v>Yes</v>
      </c>
    </row>
    <row r="33" spans="1:12" s="21" customFormat="1" ht="15" x14ac:dyDescent="0.25">
      <c r="A33" s="22" t="s">
        <v>7</v>
      </c>
      <c r="B33" s="1">
        <v>757</v>
      </c>
      <c r="C33" s="1">
        <v>841</v>
      </c>
      <c r="D33" s="16">
        <f t="shared" si="0"/>
        <v>0.9001189060642093</v>
      </c>
      <c r="E33" s="18" t="str">
        <f t="shared" si="2"/>
        <v>Yes</v>
      </c>
      <c r="F33" s="1">
        <v>690</v>
      </c>
      <c r="G33" s="1">
        <v>749</v>
      </c>
      <c r="H33" s="16">
        <f t="shared" si="1"/>
        <v>0.92122830440587455</v>
      </c>
      <c r="I33" s="18" t="str">
        <f t="shared" si="3"/>
        <v>Yes</v>
      </c>
    </row>
    <row r="34" spans="1:12" ht="15" x14ac:dyDescent="0.25">
      <c r="A34" s="24" t="s">
        <v>6</v>
      </c>
      <c r="B34" s="21">
        <v>149</v>
      </c>
      <c r="C34" s="21">
        <v>195</v>
      </c>
      <c r="D34" s="20">
        <f t="shared" si="0"/>
        <v>0.76410256410256405</v>
      </c>
      <c r="E34" s="23" t="str">
        <f t="shared" si="2"/>
        <v>No</v>
      </c>
      <c r="F34" s="21">
        <v>137</v>
      </c>
      <c r="G34" s="21">
        <v>189</v>
      </c>
      <c r="H34" s="20">
        <f t="shared" si="1"/>
        <v>0.72486772486772488</v>
      </c>
      <c r="I34" s="23" t="str">
        <f t="shared" si="3"/>
        <v>No</v>
      </c>
    </row>
    <row r="35" spans="1:12" x14ac:dyDescent="0.2">
      <c r="A35" s="22" t="s">
        <v>5</v>
      </c>
      <c r="B35" s="1">
        <v>103</v>
      </c>
      <c r="C35" s="1">
        <v>110</v>
      </c>
      <c r="D35" s="16">
        <f t="shared" si="0"/>
        <v>0.9363636363636364</v>
      </c>
      <c r="E35" s="18" t="str">
        <f t="shared" si="2"/>
        <v>Yes</v>
      </c>
      <c r="F35" s="1">
        <v>78</v>
      </c>
      <c r="G35" s="1">
        <v>83</v>
      </c>
      <c r="H35" s="16">
        <f t="shared" si="1"/>
        <v>0.93975903614457834</v>
      </c>
      <c r="I35" s="18" t="str">
        <f t="shared" si="3"/>
        <v>Yes</v>
      </c>
    </row>
    <row r="36" spans="1:12" s="21" customFormat="1" ht="15" x14ac:dyDescent="0.25">
      <c r="A36" s="22" t="s">
        <v>4</v>
      </c>
      <c r="B36" s="1">
        <v>8</v>
      </c>
      <c r="C36" s="1">
        <v>8</v>
      </c>
      <c r="D36" s="16">
        <f t="shared" si="0"/>
        <v>1</v>
      </c>
      <c r="E36" s="18" t="str">
        <f t="shared" si="2"/>
        <v>Yes</v>
      </c>
      <c r="F36" s="1">
        <v>7</v>
      </c>
      <c r="G36" s="1">
        <v>7</v>
      </c>
      <c r="H36" s="16">
        <f t="shared" si="1"/>
        <v>1</v>
      </c>
      <c r="I36" s="18" t="str">
        <f t="shared" si="3"/>
        <v>Yes</v>
      </c>
      <c r="L36" s="19"/>
    </row>
    <row r="37" spans="1:12" x14ac:dyDescent="0.2">
      <c r="A37" s="22" t="s">
        <v>3</v>
      </c>
      <c r="B37" s="1">
        <v>231</v>
      </c>
      <c r="C37" s="1">
        <v>256</v>
      </c>
      <c r="D37" s="16">
        <f t="shared" si="0"/>
        <v>0.90234375</v>
      </c>
      <c r="E37" s="18" t="str">
        <f t="shared" si="2"/>
        <v>Yes</v>
      </c>
      <c r="F37" s="1">
        <v>198</v>
      </c>
      <c r="G37" s="1">
        <v>235</v>
      </c>
      <c r="H37" s="16">
        <f t="shared" si="1"/>
        <v>0.8425531914893617</v>
      </c>
      <c r="I37" s="18" t="str">
        <f t="shared" si="3"/>
        <v>Yes</v>
      </c>
    </row>
    <row r="38" spans="1:12" x14ac:dyDescent="0.2">
      <c r="A38" s="17" t="s">
        <v>2</v>
      </c>
      <c r="B38" s="1">
        <v>21</v>
      </c>
      <c r="C38" s="1">
        <v>21</v>
      </c>
      <c r="D38" s="16">
        <f t="shared" si="0"/>
        <v>1</v>
      </c>
      <c r="E38" s="18" t="str">
        <f t="shared" si="2"/>
        <v>Yes</v>
      </c>
      <c r="F38" s="1">
        <v>36</v>
      </c>
      <c r="G38" s="1">
        <v>37</v>
      </c>
      <c r="H38" s="16">
        <f t="shared" si="1"/>
        <v>0.97297297297297303</v>
      </c>
      <c r="I38" s="18" t="str">
        <f t="shared" si="3"/>
        <v>Yes</v>
      </c>
    </row>
    <row r="39" spans="1:12" ht="15" thickBot="1" x14ac:dyDescent="0.25">
      <c r="A39" s="17" t="s">
        <v>1</v>
      </c>
      <c r="B39" s="1">
        <v>23</v>
      </c>
      <c r="C39" s="1">
        <v>23</v>
      </c>
      <c r="D39" s="16">
        <f t="shared" si="0"/>
        <v>1</v>
      </c>
      <c r="E39" s="15" t="str">
        <f>IF(D39&gt;82.57%,"Yes","No")</f>
        <v>Yes</v>
      </c>
      <c r="F39" s="1">
        <v>19</v>
      </c>
      <c r="G39" s="1">
        <v>19</v>
      </c>
      <c r="H39" s="16">
        <f t="shared" si="1"/>
        <v>1</v>
      </c>
      <c r="I39" s="15" t="str">
        <f>IF(H39&gt;82.57%,"Yes","No")</f>
        <v>Yes</v>
      </c>
    </row>
    <row r="40" spans="1:12" s="10" customFormat="1" thickTop="1" thickBot="1" x14ac:dyDescent="0.25">
      <c r="A40" s="14" t="s">
        <v>0</v>
      </c>
      <c r="B40" s="12">
        <f>SUM(B8:B39)</f>
        <v>6462</v>
      </c>
      <c r="C40" s="12">
        <f>SUM(C8:C39)</f>
        <v>7144</v>
      </c>
      <c r="D40" s="11">
        <f t="shared" ref="D40" si="4">B40/C40</f>
        <v>0.90453527435610304</v>
      </c>
      <c r="E40" s="13" t="str">
        <f t="shared" ref="E40" si="5">IF(D40&gt;82.8%,"Yes","No")</f>
        <v>Yes</v>
      </c>
      <c r="F40" s="12">
        <f>SUM(F2:F39)</f>
        <v>6535</v>
      </c>
      <c r="G40" s="12">
        <f>SUM(G2:G39)</f>
        <v>7156</v>
      </c>
      <c r="H40" s="11">
        <f>F40/G40</f>
        <v>0.9132196757965344</v>
      </c>
      <c r="I40" s="33" t="str">
        <f t="shared" si="3"/>
        <v>Yes</v>
      </c>
    </row>
    <row r="41" spans="1:12" x14ac:dyDescent="0.2">
      <c r="A41" s="9"/>
      <c r="B41" s="9"/>
      <c r="C41" s="8"/>
      <c r="D41" s="7">
        <v>0.91249999999999998</v>
      </c>
      <c r="E41" s="7">
        <f>SUM(D40-D41)</f>
        <v>-7.9647256438969416E-3</v>
      </c>
      <c r="F41" s="5"/>
      <c r="G41" s="5"/>
      <c r="H41" s="7">
        <v>0.91739999999999999</v>
      </c>
      <c r="I41" s="34">
        <f>SUM(H40-H41)</f>
        <v>-4.1803242034655907E-3</v>
      </c>
    </row>
    <row r="42" spans="1:12" x14ac:dyDescent="0.2">
      <c r="A42" s="5"/>
      <c r="B42" s="6"/>
      <c r="C42" s="5"/>
      <c r="D42" s="5"/>
      <c r="E42" s="5"/>
      <c r="F42" s="5"/>
      <c r="G42" s="5"/>
      <c r="H42" s="5"/>
      <c r="I42" s="5"/>
    </row>
    <row r="43" spans="1:12" ht="15" x14ac:dyDescent="0.25">
      <c r="A43" s="3"/>
      <c r="B43" s="2"/>
    </row>
    <row r="44" spans="1:12" ht="15" x14ac:dyDescent="0.25">
      <c r="A44" s="3"/>
      <c r="B44" s="2"/>
    </row>
    <row r="45" spans="1:12" ht="15" x14ac:dyDescent="0.25">
      <c r="A45" s="3"/>
      <c r="B45" s="2"/>
    </row>
    <row r="46" spans="1:12" ht="15" x14ac:dyDescent="0.25">
      <c r="A46" s="3"/>
      <c r="B46" s="2"/>
    </row>
    <row r="47" spans="1:12" ht="15" x14ac:dyDescent="0.25">
      <c r="A47" s="3"/>
      <c r="B47" s="2"/>
    </row>
    <row r="48" spans="1:12" ht="15" x14ac:dyDescent="0.25">
      <c r="A48" s="3"/>
      <c r="B48" s="2"/>
    </row>
    <row r="49" spans="1:2" ht="15" x14ac:dyDescent="0.25">
      <c r="A49" s="4"/>
      <c r="B49" s="2"/>
    </row>
    <row r="50" spans="1:2" ht="15" x14ac:dyDescent="0.25">
      <c r="A50" s="3"/>
      <c r="B50" s="2"/>
    </row>
    <row r="51" spans="1:2" ht="15" x14ac:dyDescent="0.25">
      <c r="A51" s="3"/>
      <c r="B51" s="2"/>
    </row>
    <row r="53" spans="1:2" ht="15" x14ac:dyDescent="0.25">
      <c r="A53" s="3"/>
      <c r="B53" s="2"/>
    </row>
    <row r="54" spans="1:2" ht="15" x14ac:dyDescent="0.25">
      <c r="A54" s="3"/>
      <c r="B54" s="2"/>
    </row>
    <row r="56" spans="1:2" ht="15" x14ac:dyDescent="0.25">
      <c r="A56" s="3"/>
      <c r="B56" s="2"/>
    </row>
  </sheetData>
  <mergeCells count="13">
    <mergeCell ref="I5:I6"/>
    <mergeCell ref="A1:I1"/>
    <mergeCell ref="A2:I2"/>
    <mergeCell ref="B4:E4"/>
    <mergeCell ref="F4:I4"/>
    <mergeCell ref="A4:A6"/>
    <mergeCell ref="B5:B6"/>
    <mergeCell ref="C5:C6"/>
    <mergeCell ref="D5:D6"/>
    <mergeCell ref="E5:E6"/>
    <mergeCell ref="F5:F6"/>
    <mergeCell ref="G5:G6"/>
    <mergeCell ref="H5:H6"/>
  </mergeCells>
  <pageMargins left="1" right="1" top="1" bottom="1" header="0.5" footer="0.5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1P1</vt:lpstr>
      <vt:lpstr>'1P1'!Print_Area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2017-04-03T13:12:23Z</dcterms:created>
  <dcterms:modified xsi:type="dcterms:W3CDTF">2019-03-08T17:18:36Z</dcterms:modified>
</cp:coreProperties>
</file>